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1uKQyxAxgfvV/5UInOVm11eZwmigSF92vgp3Dd0tU04="/>
    </ext>
  </extLst>
</workbook>
</file>

<file path=xl/sharedStrings.xml><?xml version="1.0" encoding="utf-8"?>
<sst xmlns="http://schemas.openxmlformats.org/spreadsheetml/2006/main" count="61" uniqueCount="57">
  <si>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</si>
  <si>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</si>
  <si>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</si>
  <si>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</si>
  <si>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</si>
  <si>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</si>
  <si>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</si>
  <si>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</si>
  <si>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</si>
  <si>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</si>
  <si>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</si>
  <si>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</si>
  <si>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</si>
  <si>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</si>
  <si>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</si>
  <si>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</si>
  <si>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</si>
  <si>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</si>
  <si>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</si>
  <si>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1.16 - VICERRECTORADO DE INVESTIGACIÓN</t>
  </si>
  <si>
    <t>PLAN OPERATIVO INSTITUCIONAL 2024</t>
  </si>
  <si>
    <t>OEI.04</t>
  </si>
  <si>
    <t>MODERNIZAR LA GESTIÓN Y GOBERNANZA INSTITUCIONAL</t>
  </si>
  <si>
    <t>Semáforo BSC</t>
  </si>
  <si>
    <t>Grado de eficacia</t>
  </si>
  <si>
    <t>AEI.04.01</t>
  </si>
  <si>
    <t>POLÍTICAS ,PLANES,PROYECTOS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</si>
  <si>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</si>
  <si>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</si>
  <si>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</si>
  <si>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</si>
  <si>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</si>
  <si>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</si>
  <si>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</si>
  <si>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</si>
  <si>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</si>
  <si>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AOI00009000105</t>
  </si>
  <si>
    <t>GESTION PARA EL DESARROLLO DE LA INVESTIGACION INNOVACION Y TRANSFERENCIA TECNOLOGICA CON SENTIDO ETICO</t>
  </si>
  <si>
    <t>105 : RESOLUCION</t>
  </si>
  <si>
    <t>Físico</t>
  </si>
  <si>
    <t>Financiero S/.</t>
  </si>
  <si>
    <t>AOI00009000106</t>
  </si>
  <si>
    <t>COORDINACIÓN Y ASISTENCIA PERTINENTE CON ENTES RECTORES Y LA COMUNIDAD UNIVERSITARIA</t>
  </si>
  <si>
    <t>117 : EVENTOS</t>
  </si>
  <si>
    <t>GESTION DEL PAGO DEL SERVICIO DE TELEFONIA FIJA</t>
  </si>
  <si>
    <t>TOTAL FINANCIERO :</t>
  </si>
  <si>
    <t>TOTAL AVANCE META FINANCIERA DEL POI :</t>
  </si>
  <si>
    <t>EVIDENCIA DEL TOTAL DE AVANCE DE META FÍSICA ANUAL (RESULTADOS OBTENIDOS)</t>
  </si>
  <si>
    <t xml:space="preserve">TABLA DE SEGUIMIENTO Y EVALUACIÓN </t>
  </si>
  <si>
    <t>I Semestre:
Resoluciones Vicerrectorales de Investigación - RVI - 2024 - UNT:  Enero: 01 al 15; Febrero: 016 al 22; Marzo: 023 al 029; Abril: 031 al 049; Mayo: 050 al 056 y Junio: 057 al 064</t>
  </si>
  <si>
    <t>Eventos oficializados: Propiedad Intelectual desarrollado en Universidad y su gestión (RVI N° 019-2024 -UNT); programa de preparación y evaluación de emprendimiento (RVI N° 027-2024 -UNT); reconocimiento a emprendedores de los proyectos ganadores en el cocurso de Startup Perú 10G en categorías: emprendimientos innnovadores y emprendimientos dinámicos (RVI N° 029-2024 -UNT); cómo crear tu emprendimiento innovador desde la Universidad (RVI N° 052-2024 -UNT); ciclo de conferencias en paleontología (RVI N° 057-2024 -UNT); estrategias de transferencia tecnológicas para startups (RVI N° 058-2024 -UNT); jornada de investigación (RVI N° 062-2024 -UNT), cómo pasar de la idea a un MVP (RVI N° 064-2024 -UNT); programa de emprendimiento INNOVA 3G (RVI N° 066-2024 -UNT).</t>
  </si>
  <si>
    <t>JUSTIFICACIÓN DE PORCENTAJE DE AVANCE DE META FÍSICA ANUAL (GRADO DE EFICACIA)</t>
  </si>
  <si>
    <t xml:space="preserve">I Semestre:
Gestión para el Desarrollo de la Investigación, Innovación y Transferencia Tecnológica con Sentido Ético: El grado de eficacia se justifica por el porcentaje de proyectos completados según lo planeado y la calidad de los resultados obtenidos en el Vicerrectorado de Investigación con sus Direcciones.
Coordinación y Asistencia Pertinente con Entes Rectores y la Comunidad Universitaria: El grado de eficacia se refleja en la cantidad de interacciones efectivas y la resolución de problemas que se han presentado.
</t>
  </si>
  <si>
    <t>EVIDENCIA DEL TOTAL DE AVANCE DE META FINANCIERA ANUAL (RESULTADOS OBTENIDOS)</t>
  </si>
  <si>
    <t>I Semestre:
La evidencia de la meta financiera se sustenta en las actividades programadas que resultan en resoluciones vicerrectorales de investigación que hemos descrito en la evidencia de la meta física.</t>
  </si>
  <si>
    <t>JUSTIFICACIÓN DE PORCENTAJE DE AVANCE DE META FINANCIERA ANUAL (GRADO DE EFICACIA)</t>
  </si>
  <si>
    <t>I Semestre:
La evidencia de meta financiera, se sustenta en las actividades programadas que resultan en resoluciones vicerrectorales de investigación que hemos descrito en la evidencia de la meta física.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</si>
</sst>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rgb="FF000000"/>
      <name val="Calibri"/>
    </font>
    <font>
      <u/>
      <sz val="11.0"/>
      <color theme="1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3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right/>
      <bottom/>
    </border>
    <border>
      <left/>
      <right/>
      <bottom/>
    </border>
    <border>
      <left/>
      <right/>
    </border>
    <border>
      <top/>
    </border>
    <border>
      <right/>
      <top/>
    </border>
    <border>
      <bottom/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0" fillId="0" fontId="7" numFmtId="0" xfId="0" applyFont="1"/>
    <xf borderId="0" fillId="0" fontId="8" numFmtId="0" xfId="0" applyFont="1"/>
    <xf borderId="8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5" fillId="0" fontId="6" numFmtId="0" xfId="0" applyAlignment="1" applyBorder="1" applyFont="1">
      <alignment shrinkToFit="0" vertical="top" wrapText="1"/>
    </xf>
    <xf borderId="6" fillId="0" fontId="1" numFmtId="0" xfId="0" applyAlignment="1" applyBorder="1" applyFont="1">
      <alignment horizontal="left" shrinkToFit="0" vertical="top" wrapText="1"/>
    </xf>
    <xf borderId="6" fillId="0" fontId="1" numFmtId="0" xfId="0" applyBorder="1" applyFont="1"/>
    <xf borderId="13" fillId="0" fontId="9" numFmtId="0" xfId="0" applyAlignment="1" applyBorder="1" applyFont="1">
      <alignment horizontal="center" vertical="top"/>
    </xf>
    <xf borderId="13" fillId="0" fontId="10" numFmtId="0" xfId="0" applyAlignment="1" applyBorder="1" applyFont="1">
      <alignment horizontal="center" vertical="top"/>
    </xf>
    <xf borderId="13" fillId="0" fontId="9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3" fillId="2" fontId="11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7" fillId="0" fontId="1" numFmtId="0" xfId="0" applyBorder="1" applyFont="1"/>
    <xf borderId="17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18" fillId="6" fontId="12" numFmtId="0" xfId="0" applyAlignment="1" applyBorder="1" applyFill="1" applyFont="1">
      <alignment horizontal="center" shrinkToFit="0" textRotation="90" vertical="center" wrapText="1"/>
    </xf>
    <xf borderId="18" fillId="6" fontId="13" numFmtId="0" xfId="0" applyAlignment="1" applyBorder="1" applyFont="1">
      <alignment horizontal="center" shrinkToFit="0" textRotation="90" vertical="center" wrapText="1"/>
    </xf>
    <xf borderId="17" fillId="0" fontId="1" numFmtId="0" xfId="0" applyAlignment="1" applyBorder="1" applyFont="1">
      <alignment shrinkToFit="0" wrapText="1"/>
    </xf>
    <xf borderId="17" fillId="7" fontId="1" numFmtId="0" xfId="0" applyAlignment="1" applyBorder="1" applyFill="1" applyFont="1">
      <alignment horizontal="left" shrinkToFit="0" wrapText="1"/>
    </xf>
    <xf borderId="13" fillId="7" fontId="1" numFmtId="0" xfId="0" applyAlignment="1" applyBorder="1" applyFont="1">
      <alignment horizontal="left" shrinkToFit="0" wrapText="1"/>
    </xf>
    <xf borderId="19" fillId="2" fontId="1" numFmtId="0" xfId="0" applyBorder="1" applyFont="1"/>
    <xf borderId="20" fillId="0" fontId="3" numFmtId="0" xfId="0" applyBorder="1" applyFont="1"/>
    <xf borderId="18" fillId="0" fontId="1" numFmtId="0" xfId="0" applyAlignment="1" applyBorder="1" applyFont="1">
      <alignment shrinkToFit="0" wrapText="1"/>
    </xf>
    <xf borderId="18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1" fillId="6" fontId="11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6" fontId="13" numFmtId="0" xfId="0" applyAlignment="1" applyBorder="1" applyFont="1">
      <alignment horizontal="center" shrinkToFit="0" wrapText="1"/>
    </xf>
    <xf borderId="25" fillId="6" fontId="13" numFmtId="0" xfId="0" applyAlignment="1" applyBorder="1" applyFont="1">
      <alignment horizontal="center" shrinkToFit="0" wrapText="1"/>
    </xf>
    <xf borderId="26" fillId="0" fontId="3" numFmtId="0" xfId="0" applyBorder="1" applyFont="1"/>
    <xf borderId="17" fillId="8" fontId="1" numFmtId="0" xfId="0" applyAlignment="1" applyBorder="1" applyFont="1">
      <alignment horizontal="center" shrinkToFit="0" wrapText="1"/>
    </xf>
    <xf borderId="17" fillId="6" fontId="1" numFmtId="0" xfId="0" applyAlignment="1" applyBorder="1" applyFont="1">
      <alignment horizontal="center" shrinkToFit="0" wrapText="1"/>
    </xf>
    <xf borderId="27" fillId="0" fontId="3" numFmtId="0" xfId="0" applyBorder="1" applyFont="1"/>
    <xf borderId="28" fillId="0" fontId="3" numFmtId="0" xfId="0" applyBorder="1" applyFont="1"/>
    <xf borderId="18" fillId="0" fontId="14" numFmtId="0" xfId="0" applyAlignment="1" applyBorder="1" applyFont="1">
      <alignment horizontal="center" shrinkToFit="0" wrapText="1"/>
    </xf>
    <xf borderId="18" fillId="0" fontId="14" numFmtId="0" xfId="0" applyAlignment="1" applyBorder="1" applyFont="1">
      <alignment horizontal="left" readingOrder="0" shrinkToFit="0" wrapText="1"/>
    </xf>
    <xf borderId="17" fillId="0" fontId="14" numFmtId="0" xfId="0" applyAlignment="1" applyBorder="1" applyFont="1">
      <alignment horizontal="center" shrinkToFit="0" wrapText="1"/>
    </xf>
    <xf borderId="17" fillId="9" fontId="14" numFmtId="0" xfId="0" applyAlignment="1" applyBorder="1" applyFill="1" applyFont="1">
      <alignment horizontal="center" readingOrder="0" shrinkToFit="0" wrapText="1"/>
    </xf>
    <xf borderId="17" fillId="9" fontId="14" numFmtId="0" xfId="0" applyAlignment="1" applyBorder="1" applyFont="1">
      <alignment horizontal="center" shrinkToFit="0" wrapText="1"/>
    </xf>
    <xf borderId="29" fillId="9" fontId="15" numFmtId="2" xfId="0" applyAlignment="1" applyBorder="1" applyFont="1" applyNumberFormat="1">
      <alignment horizontal="center" shrinkToFit="0" vertical="center" wrapText="1"/>
    </xf>
    <xf borderId="17" fillId="9" fontId="14" numFmtId="2" xfId="0" applyAlignment="1" applyBorder="1" applyFont="1" applyNumberFormat="1">
      <alignment horizontal="center" shrinkToFit="0" wrapText="1"/>
    </xf>
    <xf borderId="30" fillId="9" fontId="14" numFmtId="2" xfId="0" applyAlignment="1" applyBorder="1" applyFont="1" applyNumberFormat="1">
      <alignment horizontal="center" shrinkToFit="0" wrapText="1"/>
    </xf>
    <xf borderId="17" fillId="0" fontId="14" numFmtId="2" xfId="0" applyAlignment="1" applyBorder="1" applyFont="1" applyNumberFormat="1">
      <alignment horizontal="center" readingOrder="0" shrinkToFit="0" wrapText="1"/>
    </xf>
    <xf borderId="17" fillId="0" fontId="14" numFmtId="2" xfId="0" applyAlignment="1" applyBorder="1" applyFont="1" applyNumberFormat="1">
      <alignment horizontal="center" shrinkToFit="0" wrapText="1"/>
    </xf>
    <xf borderId="17" fillId="10" fontId="14" numFmtId="0" xfId="0" applyAlignment="1" applyBorder="1" applyFill="1" applyFont="1">
      <alignment horizontal="center" shrinkToFit="0" wrapText="1"/>
    </xf>
    <xf borderId="17" fillId="11" fontId="14" numFmtId="0" xfId="0" applyAlignment="1" applyBorder="1" applyFill="1" applyFont="1">
      <alignment horizontal="center" shrinkToFit="0" wrapText="1"/>
    </xf>
    <xf borderId="29" fillId="10" fontId="15" numFmtId="2" xfId="0" applyAlignment="1" applyBorder="1" applyFont="1" applyNumberFormat="1">
      <alignment horizontal="center" shrinkToFit="0" vertical="center" wrapText="1"/>
    </xf>
    <xf borderId="17" fillId="10" fontId="14" numFmtId="2" xfId="0" applyAlignment="1" applyBorder="1" applyFont="1" applyNumberFormat="1">
      <alignment horizontal="center" shrinkToFit="0" wrapText="1"/>
    </xf>
    <xf borderId="18" fillId="0" fontId="14" numFmtId="0" xfId="0" applyAlignment="1" applyBorder="1" applyFont="1">
      <alignment horizontal="left" shrinkToFit="0" wrapText="1"/>
    </xf>
    <xf borderId="17" fillId="0" fontId="14" numFmtId="0" xfId="0" applyAlignment="1" applyBorder="1" applyFont="1">
      <alignment horizontal="center" readingOrder="0" shrinkToFit="0" wrapText="1"/>
    </xf>
    <xf borderId="17" fillId="10" fontId="14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17" fillId="0" fontId="14" numFmtId="0" xfId="0" applyAlignment="1" applyBorder="1" applyFont="1">
      <alignment shrinkToFit="0" wrapText="1"/>
    </xf>
    <xf borderId="17" fillId="12" fontId="14" numFmtId="4" xfId="0" applyAlignment="1" applyBorder="1" applyFill="1" applyFont="1" applyNumberFormat="1">
      <alignment horizontal="center" shrinkToFit="0" wrapText="1"/>
    </xf>
    <xf borderId="0" fillId="0" fontId="1" numFmtId="4" xfId="0" applyAlignment="1" applyFont="1" applyNumberFormat="1">
      <alignment horizontal="left" shrinkToFit="0" wrapText="1"/>
    </xf>
    <xf borderId="13" fillId="2" fontId="14" numFmtId="0" xfId="0" applyAlignment="1" applyBorder="1" applyFont="1">
      <alignment horizontal="right" shrinkToFit="0" wrapText="1"/>
    </xf>
    <xf borderId="17" fillId="0" fontId="1" numFmtId="0" xfId="0" applyBorder="1" applyFont="1"/>
    <xf borderId="0" fillId="0" fontId="1" numFmtId="0" xfId="0" applyAlignment="1" applyFont="1">
      <alignment horizontal="right" shrinkToFit="0" wrapText="1"/>
    </xf>
    <xf borderId="13" fillId="2" fontId="1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/>
    </xf>
    <xf borderId="13" fillId="2" fontId="1" numFmtId="0" xfId="0" applyAlignment="1" applyBorder="1" applyFont="1">
      <alignment horizontal="left" readingOrder="0" shrinkToFit="0" vertical="center" wrapText="1"/>
    </xf>
    <xf borderId="1" fillId="2" fontId="1" numFmtId="0" xfId="0" applyAlignment="1" applyBorder="1" applyFont="1">
      <alignment shrinkToFit="0" wrapText="1"/>
    </xf>
    <xf borderId="2" fillId="2" fontId="1" numFmtId="0" xfId="0" applyAlignment="1" applyBorder="1" applyFont="1">
      <alignment shrinkToFit="0" wrapText="1"/>
    </xf>
    <xf borderId="31" fillId="2" fontId="1" numFmtId="0" xfId="0" applyAlignment="1" applyBorder="1" applyFont="1">
      <alignment shrinkToFit="0" vertical="center" wrapText="1"/>
    </xf>
    <xf borderId="32" fillId="0" fontId="3" numFmtId="0" xfId="0" applyBorder="1" applyFont="1"/>
    <xf borderId="33" fillId="2" fontId="1" numFmtId="0" xfId="0" applyBorder="1" applyFont="1"/>
    <xf borderId="4" fillId="2" fontId="1" numFmtId="0" xfId="0" applyAlignment="1" applyBorder="1" applyFont="1">
      <alignment shrinkToFit="0" wrapText="1"/>
    </xf>
    <xf borderId="2" fillId="2" fontId="1" numFmtId="0" xfId="0" applyBorder="1" applyFont="1"/>
    <xf borderId="10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6" numFmtId="0" xfId="0" applyBorder="1" applyFont="1"/>
    <xf borderId="4" fillId="2" fontId="1" numFmtId="0" xfId="0" applyBorder="1" applyFont="1"/>
    <xf borderId="13" fillId="2" fontId="1" numFmtId="0" xfId="0" applyAlignment="1" applyBorder="1" applyFont="1">
      <alignment horizontal="center"/>
    </xf>
    <xf borderId="34" fillId="2" fontId="1" numFmtId="0" xfId="0" applyBorder="1" applyFont="1"/>
    <xf borderId="34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35" fillId="2" fontId="1" numFmtId="0" xfId="0" applyAlignment="1" applyBorder="1" applyFont="1">
      <alignment horizontal="center"/>
    </xf>
    <xf borderId="36" fillId="2" fontId="1" numFmtId="0" xfId="0" applyAlignment="1" applyBorder="1" applyFont="1">
      <alignment horizontal="center"/>
    </xf>
    <xf borderId="37" fillId="2" fontId="1" numFmtId="0" xfId="0" applyAlignment="1" applyBorder="1" applyFont="1">
      <alignment horizontal="center"/>
    </xf>
    <xf borderId="32" fillId="2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13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20</xdr:col>
      <xdr:colOff>314325</xdr:colOff>
      <xdr:row>25</xdr:row>
      <xdr:rowOff>114300</xdr:rowOff>
    </xdr:from>
    <xdr:ext cx="5210175" cy="31527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htorresb1@yahoo.e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5" width="10.71"/>
    <col customWidth="1" min="16" max="16" width="15.43"/>
    <col customWidth="1" min="17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1"/>
      <c r="C5" s="2" t="s">
        <v>0</v>
      </c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"/>
      <c r="C7" s="5" t="s">
        <v>1</v>
      </c>
      <c r="D7" s="6"/>
      <c r="E7" s="6"/>
      <c r="F7" s="6"/>
      <c r="G7" s="6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"/>
      <c r="C13" s="8"/>
      <c r="J13" s="9"/>
      <c r="N13" s="10" t="s">
        <v>2</v>
      </c>
      <c r="O13" s="3"/>
      <c r="P13" s="3"/>
      <c r="Q13" s="4"/>
      <c r="R13" s="1"/>
      <c r="S13" s="1"/>
      <c r="T13" s="1"/>
      <c r="U13" s="1"/>
      <c r="V13" s="1"/>
      <c r="W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1"/>
      <c r="D33" s="12"/>
      <c r="E33" s="12"/>
      <c r="F33" s="12"/>
      <c r="G33" s="12"/>
      <c r="H33" s="12"/>
      <c r="I33" s="12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5:I5"/>
    <mergeCell ref="C7:J33"/>
    <mergeCell ref="N13:Q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6.0"/>
    <col customWidth="1" min="2" max="2" width="9.0"/>
    <col customWidth="1" min="3" max="3" width="12.71"/>
    <col customWidth="1" min="4" max="4" width="35.71"/>
    <col customWidth="1" min="5" max="5" width="15.29"/>
    <col customWidth="1" min="6" max="6" width="12.86"/>
    <col customWidth="1" min="7" max="7" width="7.57"/>
    <col customWidth="1" min="8" max="8" width="8.71"/>
    <col customWidth="1" min="9" max="10" width="4.71"/>
    <col customWidth="1" min="11" max="11" width="4.0"/>
    <col customWidth="1" min="12" max="13" width="5.14"/>
    <col customWidth="1" min="14" max="14" width="5.43"/>
    <col customWidth="1" min="15" max="15" width="4.14"/>
    <col customWidth="1" min="16" max="16" width="5.57"/>
    <col customWidth="1" min="17" max="17" width="5.0"/>
    <col customWidth="1" min="18" max="18" width="4.14"/>
    <col customWidth="1" min="19" max="19" width="13.0"/>
    <col customWidth="1" min="20" max="20" width="5.57"/>
    <col customWidth="1" min="21" max="21" width="6.0"/>
    <col customWidth="1" min="22" max="22" width="6.29"/>
    <col customWidth="1" min="23" max="23" width="6.14"/>
    <col customWidth="1" min="24" max="24" width="6.57"/>
    <col customWidth="1" min="25" max="25" width="5.86"/>
    <col customWidth="1" min="26" max="26" width="6.0"/>
    <col customWidth="1" min="27" max="27" width="6.71"/>
    <col customWidth="1" min="28" max="28" width="7.14"/>
    <col customWidth="1" min="29" max="29" width="7.29"/>
    <col customWidth="1" min="30" max="30" width="6.29"/>
    <col customWidth="1" min="31" max="31" width="6.86"/>
    <col customWidth="1" min="32" max="32" width="13.43"/>
    <col customWidth="1" min="33" max="33" width="2.57"/>
    <col customWidth="1" min="34" max="34" width="13.86"/>
    <col customWidth="1" min="35" max="35" width="21.86"/>
    <col customWidth="1" min="36" max="36" width="10.71"/>
  </cols>
  <sheetData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</row>
    <row r="3" ht="15.0" customHeight="1">
      <c r="A3" s="17" t="s">
        <v>4</v>
      </c>
      <c r="B3" s="18" t="s">
        <v>5</v>
      </c>
      <c r="AI3" s="19"/>
    </row>
    <row r="4" ht="15.0" customHeight="1">
      <c r="A4" s="17" t="s">
        <v>6</v>
      </c>
      <c r="B4" s="18" t="s">
        <v>7</v>
      </c>
      <c r="AI4" s="19"/>
    </row>
    <row r="5" ht="15.0" customHeight="1">
      <c r="A5" s="17" t="s">
        <v>8</v>
      </c>
      <c r="B5" s="18" t="s">
        <v>9</v>
      </c>
      <c r="G5" s="20"/>
      <c r="O5" s="21"/>
      <c r="P5" s="22"/>
      <c r="AI5" s="19"/>
    </row>
    <row r="6" ht="15.0" customHeight="1">
      <c r="A6" s="17" t="s">
        <v>10</v>
      </c>
      <c r="B6" s="18" t="s">
        <v>11</v>
      </c>
      <c r="AI6" s="19"/>
    </row>
    <row r="7">
      <c r="A7" s="23"/>
      <c r="AI7" s="19"/>
    </row>
    <row r="8">
      <c r="A8" s="24"/>
      <c r="B8" s="25"/>
      <c r="C8" s="25"/>
      <c r="D8" s="25"/>
      <c r="E8" s="25"/>
      <c r="AI8" s="19"/>
    </row>
    <row r="9" ht="15.0" customHeight="1">
      <c r="A9" s="26" t="s">
        <v>12</v>
      </c>
      <c r="B9" s="27" t="s">
        <v>13</v>
      </c>
      <c r="C9" s="6"/>
      <c r="D9" s="6"/>
      <c r="E9" s="28"/>
      <c r="F9" s="29" t="s">
        <v>14</v>
      </c>
      <c r="G9" s="15"/>
      <c r="H9" s="16"/>
      <c r="I9" s="29"/>
      <c r="J9" s="15"/>
      <c r="K9" s="15"/>
      <c r="L9" s="15"/>
      <c r="M9" s="15"/>
      <c r="N9" s="15"/>
      <c r="O9" s="15"/>
      <c r="P9" s="15"/>
      <c r="Q9" s="15"/>
      <c r="R9" s="15"/>
      <c r="S9" s="16"/>
      <c r="T9" s="29" t="s">
        <v>15</v>
      </c>
      <c r="U9" s="16"/>
      <c r="V9" s="30" t="s">
        <v>16</v>
      </c>
      <c r="W9" s="15"/>
      <c r="X9" s="15"/>
      <c r="Y9" s="15"/>
      <c r="Z9" s="15"/>
      <c r="AA9" s="15"/>
      <c r="AB9" s="16"/>
      <c r="AC9" s="31" t="s">
        <v>17</v>
      </c>
      <c r="AD9" s="16"/>
      <c r="AE9" s="32"/>
      <c r="AF9" s="15"/>
      <c r="AG9" s="15"/>
      <c r="AH9" s="15"/>
      <c r="AI9" s="16"/>
    </row>
    <row r="10" ht="37.5" customHeight="1">
      <c r="A10" s="17" t="s">
        <v>18</v>
      </c>
      <c r="B10" s="18" t="s">
        <v>19</v>
      </c>
      <c r="AI10" s="19"/>
    </row>
    <row r="11">
      <c r="A11" s="33" t="s">
        <v>20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4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35"/>
    </row>
    <row r="12" ht="15.0" customHeight="1">
      <c r="A12" s="36" t="s">
        <v>21</v>
      </c>
      <c r="B12" s="37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8" t="s">
        <v>23</v>
      </c>
      <c r="AH12" s="1"/>
      <c r="AI12" s="39" t="s">
        <v>24</v>
      </c>
    </row>
    <row r="13" ht="15.0" customHeight="1">
      <c r="A13" s="40"/>
      <c r="B13" s="41" t="s">
        <v>25</v>
      </c>
      <c r="C13" s="42" t="s">
        <v>26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4"/>
      <c r="AH13" s="1"/>
      <c r="AI13" s="44"/>
    </row>
    <row r="14" ht="55.5" customHeight="1">
      <c r="A14" s="45"/>
      <c r="B14" s="45"/>
      <c r="C14" s="46" t="s">
        <v>27</v>
      </c>
      <c r="D14" s="46" t="s">
        <v>28</v>
      </c>
      <c r="E14" s="46" t="s">
        <v>29</v>
      </c>
      <c r="F14" s="46" t="s">
        <v>30</v>
      </c>
      <c r="G14" s="47" t="s">
        <v>31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6" t="s">
        <v>32</v>
      </c>
      <c r="T14" s="48" t="s">
        <v>33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  <c r="AF14" s="51" t="s">
        <v>34</v>
      </c>
      <c r="AG14" s="44"/>
      <c r="AH14" s="52" t="s">
        <v>35</v>
      </c>
      <c r="AI14" s="44"/>
    </row>
    <row r="15">
      <c r="A15" s="53"/>
      <c r="B15" s="53"/>
      <c r="C15" s="53"/>
      <c r="D15" s="53"/>
      <c r="E15" s="53"/>
      <c r="F15" s="53"/>
      <c r="G15" s="54">
        <v>1.0</v>
      </c>
      <c r="H15" s="54">
        <v>2.0</v>
      </c>
      <c r="I15" s="54">
        <v>3.0</v>
      </c>
      <c r="J15" s="54">
        <v>4.0</v>
      </c>
      <c r="K15" s="54">
        <v>5.0</v>
      </c>
      <c r="L15" s="54">
        <v>6.0</v>
      </c>
      <c r="M15" s="54">
        <v>7.0</v>
      </c>
      <c r="N15" s="54">
        <v>8.0</v>
      </c>
      <c r="O15" s="54">
        <v>9.0</v>
      </c>
      <c r="P15" s="54">
        <v>10.0</v>
      </c>
      <c r="Q15" s="54">
        <v>11.0</v>
      </c>
      <c r="R15" s="54">
        <v>12.0</v>
      </c>
      <c r="S15" s="53"/>
      <c r="T15" s="55">
        <v>1.0</v>
      </c>
      <c r="U15" s="55">
        <v>2.0</v>
      </c>
      <c r="V15" s="55">
        <v>3.0</v>
      </c>
      <c r="W15" s="55">
        <v>4.0</v>
      </c>
      <c r="X15" s="55">
        <v>5.0</v>
      </c>
      <c r="Y15" s="55">
        <v>6.0</v>
      </c>
      <c r="Z15" s="55">
        <v>7.0</v>
      </c>
      <c r="AA15" s="55">
        <v>8.0</v>
      </c>
      <c r="AB15" s="55">
        <v>9.0</v>
      </c>
      <c r="AC15" s="55">
        <v>10.0</v>
      </c>
      <c r="AD15" s="55">
        <v>11.0</v>
      </c>
      <c r="AE15" s="55">
        <v>12.0</v>
      </c>
      <c r="AF15" s="56"/>
      <c r="AG15" s="53"/>
      <c r="AH15" s="57"/>
      <c r="AI15" s="53"/>
    </row>
    <row r="16">
      <c r="A16" s="45"/>
      <c r="B16" s="45"/>
      <c r="C16" s="58" t="s">
        <v>36</v>
      </c>
      <c r="D16" s="59" t="s">
        <v>37</v>
      </c>
      <c r="E16" s="58" t="s">
        <v>38</v>
      </c>
      <c r="F16" s="60" t="s">
        <v>39</v>
      </c>
      <c r="G16" s="60">
        <v>3.0</v>
      </c>
      <c r="H16" s="60">
        <v>4.0</v>
      </c>
      <c r="I16" s="60">
        <v>0.0</v>
      </c>
      <c r="J16" s="60">
        <v>0.0</v>
      </c>
      <c r="K16" s="60">
        <v>0.0</v>
      </c>
      <c r="L16" s="60">
        <v>0.0</v>
      </c>
      <c r="M16" s="60">
        <v>0.0</v>
      </c>
      <c r="N16" s="60">
        <v>0.0</v>
      </c>
      <c r="O16" s="60">
        <v>0.0</v>
      </c>
      <c r="P16" s="60">
        <v>0.0</v>
      </c>
      <c r="Q16" s="60">
        <v>0.0</v>
      </c>
      <c r="R16" s="60">
        <v>0.0</v>
      </c>
      <c r="S16" s="60">
        <f t="shared" ref="S16:S21" si="1">SUM(G16:R16)</f>
        <v>7</v>
      </c>
      <c r="T16" s="61">
        <v>15.0</v>
      </c>
      <c r="U16" s="61">
        <v>7.0</v>
      </c>
      <c r="V16" s="61">
        <v>9.0</v>
      </c>
      <c r="W16" s="61">
        <v>19.0</v>
      </c>
      <c r="X16" s="61">
        <v>6.0</v>
      </c>
      <c r="Y16" s="61">
        <v>8.0</v>
      </c>
      <c r="Z16" s="62">
        <v>0.0</v>
      </c>
      <c r="AA16" s="62">
        <v>0.0</v>
      </c>
      <c r="AB16" s="62">
        <v>0.0</v>
      </c>
      <c r="AC16" s="62">
        <v>0.0</v>
      </c>
      <c r="AD16" s="62">
        <v>0.0</v>
      </c>
      <c r="AE16" s="62">
        <v>0.0</v>
      </c>
      <c r="AF16" s="62">
        <f t="shared" ref="AF16:AF21" si="2">SUM(T16:AE16)</f>
        <v>64</v>
      </c>
      <c r="AG16" s="63">
        <f t="shared" ref="AG16:AG21" si="3">+AH16</f>
        <v>914.2857143</v>
      </c>
      <c r="AH16" s="64">
        <f t="shared" ref="AH16:AH21" si="4">IFERROR(((AF16/S16)*100),0)</f>
        <v>914.2857143</v>
      </c>
      <c r="AI16" s="65" t="str">
        <f t="shared" ref="AI16:AI21" si="5">IF(AG16&lt;60,"INEFICAZ",IF(AG16&lt;89,"MODERADAMENTE EFICAZ",IF(AG16&lt;=100,"MUY EFICAZ","MUY EFICAZ")))</f>
        <v>MUY EFICAZ</v>
      </c>
    </row>
    <row r="17">
      <c r="A17" s="53"/>
      <c r="B17" s="53"/>
      <c r="C17" s="53"/>
      <c r="D17" s="53"/>
      <c r="E17" s="53"/>
      <c r="F17" s="60" t="s">
        <v>40</v>
      </c>
      <c r="G17" s="66">
        <v>31960.41</v>
      </c>
      <c r="H17" s="60">
        <v>0.0</v>
      </c>
      <c r="I17" s="60">
        <v>0.0</v>
      </c>
      <c r="J17" s="60">
        <v>0.0</v>
      </c>
      <c r="K17" s="60">
        <v>0.0</v>
      </c>
      <c r="L17" s="60">
        <v>0.0</v>
      </c>
      <c r="M17" s="60">
        <v>0.0</v>
      </c>
      <c r="N17" s="60">
        <v>0.0</v>
      </c>
      <c r="O17" s="60">
        <v>0.0</v>
      </c>
      <c r="P17" s="60">
        <v>0.0</v>
      </c>
      <c r="Q17" s="60">
        <v>0.0</v>
      </c>
      <c r="R17" s="60">
        <v>0.0</v>
      </c>
      <c r="S17" s="67">
        <f t="shared" si="1"/>
        <v>31960.41</v>
      </c>
      <c r="T17" s="68">
        <v>0.0</v>
      </c>
      <c r="U17" s="68">
        <v>0.0</v>
      </c>
      <c r="V17" s="68">
        <v>0.0</v>
      </c>
      <c r="W17" s="68">
        <v>0.0</v>
      </c>
      <c r="X17" s="68">
        <v>0.0</v>
      </c>
      <c r="Y17" s="68">
        <v>0.0</v>
      </c>
      <c r="Z17" s="68">
        <v>0.0</v>
      </c>
      <c r="AA17" s="68">
        <v>0.0</v>
      </c>
      <c r="AB17" s="68">
        <v>0.0</v>
      </c>
      <c r="AC17" s="68">
        <v>0.0</v>
      </c>
      <c r="AD17" s="68">
        <v>0.0</v>
      </c>
      <c r="AE17" s="68">
        <v>0.0</v>
      </c>
      <c r="AF17" s="69">
        <f t="shared" si="2"/>
        <v>0</v>
      </c>
      <c r="AG17" s="70">
        <f t="shared" si="3"/>
        <v>0</v>
      </c>
      <c r="AH17" s="71">
        <f t="shared" si="4"/>
        <v>0</v>
      </c>
      <c r="AI17" s="65" t="str">
        <f t="shared" si="5"/>
        <v>INEFICAZ</v>
      </c>
    </row>
    <row r="18">
      <c r="A18" s="45"/>
      <c r="B18" s="45"/>
      <c r="C18" s="58" t="s">
        <v>41</v>
      </c>
      <c r="D18" s="72" t="s">
        <v>42</v>
      </c>
      <c r="E18" s="58" t="s">
        <v>43</v>
      </c>
      <c r="F18" s="60" t="s">
        <v>39</v>
      </c>
      <c r="G18" s="60">
        <v>2.0</v>
      </c>
      <c r="H18" s="60">
        <v>2.0</v>
      </c>
      <c r="I18" s="60">
        <v>0.0</v>
      </c>
      <c r="J18" s="60">
        <v>0.0</v>
      </c>
      <c r="K18" s="60">
        <v>0.0</v>
      </c>
      <c r="L18" s="60">
        <v>0.0</v>
      </c>
      <c r="M18" s="60">
        <v>0.0</v>
      </c>
      <c r="N18" s="60">
        <v>0.0</v>
      </c>
      <c r="O18" s="60">
        <v>0.0</v>
      </c>
      <c r="P18" s="60">
        <v>0.0</v>
      </c>
      <c r="Q18" s="60">
        <v>0.0</v>
      </c>
      <c r="R18" s="60">
        <v>0.0</v>
      </c>
      <c r="S18" s="60">
        <f t="shared" si="1"/>
        <v>4</v>
      </c>
      <c r="T18" s="62">
        <v>0.0</v>
      </c>
      <c r="U18" s="61">
        <v>1.0</v>
      </c>
      <c r="V18" s="61">
        <v>2.0</v>
      </c>
      <c r="W18" s="62">
        <v>0.0</v>
      </c>
      <c r="X18" s="61">
        <v>1.0</v>
      </c>
      <c r="Y18" s="61">
        <v>6.0</v>
      </c>
      <c r="Z18" s="62">
        <v>0.0</v>
      </c>
      <c r="AA18" s="62">
        <v>0.0</v>
      </c>
      <c r="AB18" s="62">
        <v>0.0</v>
      </c>
      <c r="AC18" s="62">
        <v>0.0</v>
      </c>
      <c r="AD18" s="62">
        <v>0.0</v>
      </c>
      <c r="AE18" s="62">
        <v>0.0</v>
      </c>
      <c r="AF18" s="62">
        <f t="shared" si="2"/>
        <v>10</v>
      </c>
      <c r="AG18" s="63">
        <f t="shared" si="3"/>
        <v>250</v>
      </c>
      <c r="AH18" s="64">
        <f t="shared" si="4"/>
        <v>250</v>
      </c>
      <c r="AI18" s="65" t="str">
        <f t="shared" si="5"/>
        <v>MUY EFICAZ</v>
      </c>
    </row>
    <row r="19">
      <c r="A19" s="53"/>
      <c r="B19" s="53"/>
      <c r="C19" s="53"/>
      <c r="D19" s="53"/>
      <c r="E19" s="53"/>
      <c r="F19" s="60" t="s">
        <v>40</v>
      </c>
      <c r="G19" s="60">
        <v>0.0</v>
      </c>
      <c r="H19" s="60">
        <v>0.0</v>
      </c>
      <c r="I19" s="60">
        <v>0.0</v>
      </c>
      <c r="J19" s="60">
        <v>0.0</v>
      </c>
      <c r="K19" s="60">
        <v>0.0</v>
      </c>
      <c r="L19" s="60">
        <v>0.0</v>
      </c>
      <c r="M19" s="60">
        <v>0.0</v>
      </c>
      <c r="N19" s="60">
        <v>0.0</v>
      </c>
      <c r="O19" s="60">
        <v>0.0</v>
      </c>
      <c r="P19" s="60">
        <v>0.0</v>
      </c>
      <c r="Q19" s="60">
        <v>0.0</v>
      </c>
      <c r="R19" s="60">
        <v>0.0</v>
      </c>
      <c r="S19" s="60">
        <f t="shared" si="1"/>
        <v>0</v>
      </c>
      <c r="T19" s="68">
        <v>0.0</v>
      </c>
      <c r="U19" s="68">
        <v>0.0</v>
      </c>
      <c r="V19" s="68">
        <v>0.0</v>
      </c>
      <c r="W19" s="68">
        <v>0.0</v>
      </c>
      <c r="X19" s="68">
        <v>0.0</v>
      </c>
      <c r="Y19" s="68">
        <v>0.0</v>
      </c>
      <c r="Z19" s="68">
        <v>0.0</v>
      </c>
      <c r="AA19" s="68">
        <v>0.0</v>
      </c>
      <c r="AB19" s="68">
        <v>0.0</v>
      </c>
      <c r="AC19" s="68">
        <v>0.0</v>
      </c>
      <c r="AD19" s="68">
        <v>0.0</v>
      </c>
      <c r="AE19" s="68">
        <v>0.0</v>
      </c>
      <c r="AF19" s="69">
        <f t="shared" si="2"/>
        <v>0</v>
      </c>
      <c r="AG19" s="70">
        <f t="shared" si="3"/>
        <v>0</v>
      </c>
      <c r="AH19" s="71">
        <f t="shared" si="4"/>
        <v>0</v>
      </c>
      <c r="AI19" s="65" t="str">
        <f t="shared" si="5"/>
        <v>INEFICAZ</v>
      </c>
    </row>
    <row r="20">
      <c r="A20" s="45"/>
      <c r="B20" s="45"/>
      <c r="C20" s="58"/>
      <c r="D20" s="59" t="s">
        <v>44</v>
      </c>
      <c r="E20" s="58"/>
      <c r="F20" s="60" t="s">
        <v>39</v>
      </c>
      <c r="G20" s="60">
        <v>2.0</v>
      </c>
      <c r="H20" s="60">
        <v>2.0</v>
      </c>
      <c r="I20" s="60">
        <v>0.0</v>
      </c>
      <c r="J20" s="60">
        <v>0.0</v>
      </c>
      <c r="K20" s="60">
        <v>0.0</v>
      </c>
      <c r="L20" s="60">
        <v>0.0</v>
      </c>
      <c r="M20" s="60">
        <v>0.0</v>
      </c>
      <c r="N20" s="60">
        <v>0.0</v>
      </c>
      <c r="O20" s="60">
        <v>0.0</v>
      </c>
      <c r="P20" s="60">
        <v>0.0</v>
      </c>
      <c r="Q20" s="60">
        <v>0.0</v>
      </c>
      <c r="R20" s="60">
        <v>0.0</v>
      </c>
      <c r="S20" s="60">
        <f t="shared" si="1"/>
        <v>4</v>
      </c>
      <c r="T20" s="61">
        <v>1.0</v>
      </c>
      <c r="U20" s="61">
        <v>1.0</v>
      </c>
      <c r="V20" s="61">
        <v>1.0</v>
      </c>
      <c r="W20" s="61">
        <v>1.0</v>
      </c>
      <c r="X20" s="61">
        <v>1.0</v>
      </c>
      <c r="Y20" s="61">
        <v>1.0</v>
      </c>
      <c r="Z20" s="62">
        <v>0.0</v>
      </c>
      <c r="AA20" s="62">
        <v>0.0</v>
      </c>
      <c r="AB20" s="62">
        <v>0.0</v>
      </c>
      <c r="AC20" s="62">
        <v>0.0</v>
      </c>
      <c r="AD20" s="62">
        <v>0.0</v>
      </c>
      <c r="AE20" s="62">
        <v>0.0</v>
      </c>
      <c r="AF20" s="62">
        <f t="shared" si="2"/>
        <v>6</v>
      </c>
      <c r="AG20" s="63">
        <f t="shared" si="3"/>
        <v>150</v>
      </c>
      <c r="AH20" s="64">
        <f t="shared" si="4"/>
        <v>150</v>
      </c>
      <c r="AI20" s="65" t="str">
        <f t="shared" si="5"/>
        <v>MUY EFICAZ</v>
      </c>
    </row>
    <row r="21">
      <c r="A21" s="53"/>
      <c r="B21" s="53"/>
      <c r="C21" s="53"/>
      <c r="D21" s="53"/>
      <c r="E21" s="53"/>
      <c r="F21" s="60" t="s">
        <v>40</v>
      </c>
      <c r="G21" s="73">
        <v>1134.0</v>
      </c>
      <c r="H21" s="60">
        <v>0.0</v>
      </c>
      <c r="I21" s="60">
        <v>0.0</v>
      </c>
      <c r="J21" s="60">
        <v>0.0</v>
      </c>
      <c r="K21" s="60">
        <v>0.0</v>
      </c>
      <c r="L21" s="60">
        <v>0.0</v>
      </c>
      <c r="M21" s="60">
        <v>0.0</v>
      </c>
      <c r="N21" s="60">
        <v>0.0</v>
      </c>
      <c r="O21" s="60">
        <v>0.0</v>
      </c>
      <c r="P21" s="60">
        <v>0.0</v>
      </c>
      <c r="Q21" s="60">
        <v>0.0</v>
      </c>
      <c r="R21" s="60">
        <v>0.0</v>
      </c>
      <c r="S21" s="60">
        <f t="shared" si="1"/>
        <v>1134</v>
      </c>
      <c r="T21" s="74">
        <v>1134.0</v>
      </c>
      <c r="U21" s="74">
        <v>1134.0</v>
      </c>
      <c r="V21" s="74">
        <v>1134.0</v>
      </c>
      <c r="W21" s="74">
        <v>1134.0</v>
      </c>
      <c r="X21" s="74">
        <v>1134.0</v>
      </c>
      <c r="Y21" s="74">
        <v>1134.0</v>
      </c>
      <c r="Z21" s="68">
        <v>0.0</v>
      </c>
      <c r="AA21" s="68">
        <v>0.0</v>
      </c>
      <c r="AB21" s="68">
        <v>0.0</v>
      </c>
      <c r="AC21" s="68">
        <v>0.0</v>
      </c>
      <c r="AD21" s="68">
        <v>0.0</v>
      </c>
      <c r="AE21" s="68">
        <v>0.0</v>
      </c>
      <c r="AF21" s="69">
        <f t="shared" si="2"/>
        <v>6804</v>
      </c>
      <c r="AG21" s="70">
        <f t="shared" si="3"/>
        <v>600</v>
      </c>
      <c r="AH21" s="71">
        <f t="shared" si="4"/>
        <v>600</v>
      </c>
      <c r="AI21" s="65" t="str">
        <f t="shared" si="5"/>
        <v>MUY EFICAZ</v>
      </c>
    </row>
    <row r="22" ht="15.0" customHeight="1">
      <c r="A22" s="75"/>
      <c r="E22" s="76" t="s">
        <v>45</v>
      </c>
      <c r="S22" s="77">
        <f>+S17+S19+S21</f>
        <v>33094.41</v>
      </c>
      <c r="T22" s="78"/>
      <c r="W22" s="79" t="s">
        <v>46</v>
      </c>
      <c r="X22" s="15"/>
      <c r="Y22" s="15"/>
      <c r="Z22" s="15"/>
      <c r="AA22" s="15"/>
      <c r="AB22" s="15"/>
      <c r="AC22" s="15"/>
      <c r="AD22" s="15"/>
      <c r="AE22" s="16"/>
      <c r="AF22" s="80">
        <f>AF17+AF19</f>
        <v>0</v>
      </c>
    </row>
    <row r="23" ht="15.0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78"/>
      <c r="T23" s="78"/>
    </row>
    <row r="24" ht="15.75" customHeight="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</row>
    <row r="25" ht="15.75" customHeight="1">
      <c r="A25" s="75"/>
      <c r="B25" s="75"/>
      <c r="C25" s="75"/>
      <c r="D25" s="75"/>
      <c r="E25" s="82" t="s">
        <v>47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75"/>
      <c r="T25" s="75"/>
      <c r="U25" s="75"/>
      <c r="Z25" s="83" t="s">
        <v>48</v>
      </c>
      <c r="AA25" s="3"/>
      <c r="AB25" s="3"/>
      <c r="AC25" s="3"/>
      <c r="AD25" s="3"/>
      <c r="AE25" s="4"/>
    </row>
    <row r="26" ht="55.5" customHeight="1">
      <c r="A26" s="75"/>
      <c r="B26" s="75"/>
      <c r="C26" s="75"/>
      <c r="D26" s="75"/>
      <c r="E26" s="84" t="s">
        <v>49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75"/>
      <c r="T26" s="75"/>
      <c r="U26" s="75"/>
    </row>
    <row r="27" ht="117.75" customHeight="1">
      <c r="A27" s="75"/>
      <c r="B27" s="75"/>
      <c r="C27" s="75"/>
      <c r="D27" s="85"/>
      <c r="E27" s="84" t="s">
        <v>50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ht="15.75" customHeight="1">
      <c r="D28" s="85"/>
      <c r="E28" s="8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ht="15.75" customHeight="1">
      <c r="D29" s="86"/>
      <c r="E29" s="87"/>
      <c r="F29" s="88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90"/>
      <c r="T29" s="85"/>
      <c r="U29" s="85"/>
      <c r="V29" s="85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ht="15.75" customHeight="1">
      <c r="D30" s="91"/>
      <c r="E30" s="92" t="s">
        <v>51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90"/>
      <c r="T30" s="85"/>
      <c r="U30" s="85"/>
      <c r="V30" s="8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ht="84.75" customHeight="1">
      <c r="D31" s="91"/>
      <c r="E31" s="84" t="s">
        <v>52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93"/>
      <c r="T31" s="94"/>
      <c r="U31" s="94"/>
      <c r="V31" s="85"/>
      <c r="W31" s="1"/>
      <c r="X31" s="1"/>
      <c r="Y31" s="1"/>
      <c r="Z31" s="1"/>
      <c r="AA31" s="1"/>
      <c r="AH31" s="95"/>
      <c r="AI31" s="1"/>
      <c r="AJ31" s="1"/>
    </row>
    <row r="32" ht="15.75" customHeight="1">
      <c r="D32" s="91"/>
      <c r="E32" s="8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96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ht="15.75" customHeight="1">
      <c r="D33" s="1"/>
      <c r="E33" s="97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ht="15.75" customHeight="1">
      <c r="D34" s="91"/>
      <c r="E34" s="98"/>
      <c r="F34" s="98"/>
      <c r="G34" s="98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100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</row>
    <row r="35" ht="15.75" customHeight="1">
      <c r="D35" s="91"/>
      <c r="E35" s="82" t="s">
        <v>53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  <c r="S35" s="100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</row>
    <row r="36" ht="15.75" customHeight="1">
      <c r="D36" s="91"/>
      <c r="E36" s="84" t="s">
        <v>54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00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</row>
    <row r="37" ht="15.75" customHeight="1">
      <c r="D37" s="91"/>
      <c r="E37" s="8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00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</row>
    <row r="38" ht="15.75" customHeight="1">
      <c r="D38" s="1"/>
      <c r="E38" s="8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</row>
    <row r="39" ht="15.75" customHeight="1">
      <c r="D39" s="91"/>
      <c r="E39" s="87"/>
      <c r="F39" s="88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</row>
    <row r="40" ht="15.75" customHeight="1">
      <c r="D40" s="91"/>
      <c r="E40" s="92" t="s">
        <v>55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5"/>
    </row>
    <row r="41" ht="15.75" customHeight="1">
      <c r="D41" s="91"/>
      <c r="E41" s="84" t="s">
        <v>56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9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ht="15.75" customHeight="1">
      <c r="D42" s="91"/>
      <c r="E42" s="8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9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ht="15.75" customHeight="1">
      <c r="D43" s="91"/>
      <c r="E43" s="9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9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ht="15.75" customHeight="1">
      <c r="D44" s="91"/>
      <c r="S44" s="9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ht="15.75" customHeight="1">
      <c r="D45" s="91"/>
      <c r="S45" s="9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ht="15.75" customHeight="1">
      <c r="D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ht="15.75" customHeight="1">
      <c r="D47" s="91"/>
      <c r="S47" s="9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ht="15.75" customHeight="1">
      <c r="D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ht="15.75" customHeight="1">
      <c r="D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ht="15.75" customHeight="1">
      <c r="D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ht="15.75" customHeight="1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5">
    <mergeCell ref="A18:A19"/>
    <mergeCell ref="A20:A21"/>
    <mergeCell ref="B20:B21"/>
    <mergeCell ref="C20:C21"/>
    <mergeCell ref="D20:D21"/>
    <mergeCell ref="E20:E21"/>
    <mergeCell ref="E25:R25"/>
    <mergeCell ref="E26:R26"/>
    <mergeCell ref="E27:R27"/>
    <mergeCell ref="E28:R28"/>
    <mergeCell ref="E29:F29"/>
    <mergeCell ref="E30:R30"/>
    <mergeCell ref="E31:R31"/>
    <mergeCell ref="E32:R32"/>
    <mergeCell ref="E41:R41"/>
    <mergeCell ref="E42:R42"/>
    <mergeCell ref="E43:R43"/>
    <mergeCell ref="E33:R33"/>
    <mergeCell ref="E35:R35"/>
    <mergeCell ref="E36:R36"/>
    <mergeCell ref="E37:R37"/>
    <mergeCell ref="E38:R38"/>
    <mergeCell ref="E39:F39"/>
    <mergeCell ref="E40:R40"/>
    <mergeCell ref="T9:U9"/>
    <mergeCell ref="V9:AB9"/>
    <mergeCell ref="AC9:AD9"/>
    <mergeCell ref="AE9:AI9"/>
    <mergeCell ref="AG12:AG15"/>
    <mergeCell ref="AI12:AI15"/>
    <mergeCell ref="AF14:AF15"/>
    <mergeCell ref="AH14:AH15"/>
    <mergeCell ref="W22:AE22"/>
    <mergeCell ref="Z25:AE25"/>
    <mergeCell ref="A2:AI2"/>
    <mergeCell ref="B3:D3"/>
    <mergeCell ref="B4:D4"/>
    <mergeCell ref="B5:D5"/>
    <mergeCell ref="G5:N5"/>
    <mergeCell ref="B6:D6"/>
    <mergeCell ref="B9:D9"/>
    <mergeCell ref="D14:D15"/>
    <mergeCell ref="E14:E15"/>
    <mergeCell ref="D16:D17"/>
    <mergeCell ref="E16:E17"/>
    <mergeCell ref="D18:D19"/>
    <mergeCell ref="E18:E19"/>
    <mergeCell ref="C13:S13"/>
    <mergeCell ref="G14:R14"/>
    <mergeCell ref="T14:AE14"/>
    <mergeCell ref="F9:H9"/>
    <mergeCell ref="I9:S9"/>
    <mergeCell ref="B10:D10"/>
    <mergeCell ref="A11:S11"/>
    <mergeCell ref="B12:S12"/>
    <mergeCell ref="A14:A15"/>
    <mergeCell ref="F14:F15"/>
    <mergeCell ref="S14:S15"/>
    <mergeCell ref="B14:B15"/>
    <mergeCell ref="C14:C15"/>
    <mergeCell ref="A16:A17"/>
    <mergeCell ref="B16:B17"/>
    <mergeCell ref="C16:C17"/>
    <mergeCell ref="B18:B19"/>
    <mergeCell ref="C18:C19"/>
  </mergeCells>
  <hyperlinks>
    <hyperlink r:id="rId1" ref="V9"/>
  </hyperlinks>
  <printOptions/>
  <pageMargins bottom="0.06811145510835914" footer="0.0" header="0.0" left="0.20204081632653062" right="0.15714285714285714" top="1.0"/>
  <pageSetup scale="50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2023-09-04T14:50:15Z</dcterms:created>
  <dc:creator>DELL</dc:creator>
</cp:coreProperties>
</file>