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POI UNT 2024\03_OFICINAS ADMINISTRATIVAS_OK\10_VICERRECTORADO ACADEMICO_OK\02_DIRECCION DE PROCESOS ACADÉMICOS_OK\05_UNIDAD DE SEGUIMIENTO DEL EGRESADO_OK\"/>
    </mc:Choice>
  </mc:AlternateContent>
  <xr:revisionPtr revIDLastSave="0" documentId="13_ncr:1_{C8237FAB-A34B-4C3F-9FAE-871704501FBC}" xr6:coauthVersionLast="47" xr6:coauthVersionMax="47" xr10:uidLastSave="{00000000-0000-0000-0000-000000000000}"/>
  <bookViews>
    <workbookView xWindow="1770" yWindow="1770" windowWidth="24105" windowHeight="13950" activeTab="1" xr2:uid="{00000000-000D-0000-FFFF-FFFF00000000}"/>
  </bookViews>
  <sheets>
    <sheet name="INSTRUCTIVO" sheetId="1" r:id="rId1"/>
    <sheet name="Hoja1" sheetId="2" r:id="rId2"/>
  </sheets>
  <calcPr calcId="191029"/>
  <extLst>
    <ext uri="GoogleSheetsCustomDataVersion2">
      <go:sheetsCustomData xmlns:go="http://customooxmlschemas.google.com/" r:id="rId6" roundtripDataChecksum="yDykZjjj+kni18zQBRMzEkxOjOLbgvWdejxhgSPP19o="/>
    </ext>
  </extLst>
</workbook>
</file>

<file path=xl/calcChain.xml><?xml version="1.0" encoding="utf-8"?>
<calcChain xmlns="http://schemas.openxmlformats.org/spreadsheetml/2006/main">
  <c r="AF25" i="2" l="1"/>
  <c r="S25" i="2"/>
  <c r="AH25" i="2" s="1"/>
  <c r="AG25" i="2" s="1"/>
  <c r="AI25" i="2" s="1"/>
  <c r="AF24" i="2"/>
  <c r="AH24" i="2" s="1"/>
  <c r="AG24" i="2" s="1"/>
  <c r="AI24" i="2" s="1"/>
  <c r="S24" i="2"/>
  <c r="AF23" i="2"/>
  <c r="AH23" i="2" s="1"/>
  <c r="AG23" i="2" s="1"/>
  <c r="AI23" i="2" s="1"/>
  <c r="S23" i="2"/>
  <c r="AF22" i="2"/>
  <c r="AH22" i="2" s="1"/>
  <c r="AG22" i="2" s="1"/>
  <c r="AI22" i="2" s="1"/>
  <c r="S22" i="2"/>
  <c r="AH21" i="2"/>
  <c r="AG21" i="2" s="1"/>
  <c r="AI21" i="2" s="1"/>
  <c r="AF21" i="2"/>
  <c r="S21" i="2"/>
  <c r="AF20" i="2"/>
  <c r="AH20" i="2" s="1"/>
  <c r="AG20" i="2" s="1"/>
  <c r="AI20" i="2" s="1"/>
  <c r="S20" i="2"/>
  <c r="AF19" i="2"/>
  <c r="AH19" i="2" s="1"/>
  <c r="AG19" i="2" s="1"/>
  <c r="AI19" i="2" s="1"/>
  <c r="S19" i="2"/>
  <c r="AF18" i="2"/>
  <c r="AH18" i="2" s="1"/>
  <c r="AG18" i="2" s="1"/>
  <c r="AI18" i="2" s="1"/>
  <c r="S18" i="2"/>
  <c r="AH17" i="2"/>
  <c r="AG17" i="2" s="1"/>
  <c r="AI17" i="2" s="1"/>
  <c r="AF17" i="2"/>
  <c r="AF26" i="2" s="1"/>
  <c r="S17" i="2"/>
  <c r="S26" i="2" s="1"/>
  <c r="AH16" i="2"/>
  <c r="AG16" i="2" s="1"/>
  <c r="AI16" i="2" s="1"/>
  <c r="AF16" i="2"/>
  <c r="S16" i="2"/>
</calcChain>
</file>

<file path=xl/sharedStrings.xml><?xml version="1.0" encoding="utf-8"?>
<sst xmlns="http://schemas.openxmlformats.org/spreadsheetml/2006/main" count="93" uniqueCount="77">
  <si>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</si>
  <si>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</si>
  <si>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2024 Y SEGUIMIENTO</t>
  </si>
  <si>
    <t>PLAN OPERATIVO INSTITUCIONAL 2024 - I SEMESTRE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</si>
  <si>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</si>
  <si>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</si>
  <si>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</si>
  <si>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</si>
  <si>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</si>
  <si>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</si>
  <si>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</si>
  <si>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</si>
  <si>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</si>
  <si>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</si>
  <si>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</si>
  <si>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EDUARDO TEÓFILO SOSA ANCAJIMA</t>
  </si>
  <si>
    <t>Correo:</t>
  </si>
  <si>
    <t>use@unitru.edu.pe</t>
  </si>
  <si>
    <t>Celular:</t>
  </si>
  <si>
    <t>949 463 463</t>
  </si>
  <si>
    <t>Centro de Costo:</t>
  </si>
  <si>
    <t>6.7.5.UNIDAD DE SEGUMIENTO AL EGRESADO</t>
  </si>
  <si>
    <t>PLAN OPERATIVO INSTITUCIONAL 2024</t>
  </si>
  <si>
    <t>OEI.04</t>
  </si>
  <si>
    <t>MODERNIZAR LA GESTIÓN Y GOBERNANZA  INSTITUCIONAL</t>
  </si>
  <si>
    <t>Semáforo BSC</t>
  </si>
  <si>
    <t>Grado de eficacia</t>
  </si>
  <si>
    <t>AEI.04.01</t>
  </si>
  <si>
    <t>POLÍTICAS Y PLANES,PROYECTOS Y ESTUDIOS ESTRATEGICOS INSTITUCIONALES ACTUALIZADOS E IMPLEMENTADOS PARA LA UNIVERSIDAD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</si>
  <si>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</si>
  <si>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</si>
  <si>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</si>
  <si>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</si>
  <si>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</si>
  <si>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</si>
  <si>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</si>
  <si>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</si>
  <si>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</si>
  <si>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C0990</t>
  </si>
  <si>
    <t>C0625</t>
  </si>
  <si>
    <t>CAPACITACION A LA COMUNIDAD UNIVERSITARIA</t>
  </si>
  <si>
    <t>001:ACCION</t>
  </si>
  <si>
    <t>Fisico</t>
  </si>
  <si>
    <t>Financiero S/.</t>
  </si>
  <si>
    <t>C0988</t>
  </si>
  <si>
    <t>C0614</t>
  </si>
  <si>
    <t>GESTION DE EGRESADOS</t>
  </si>
  <si>
    <t>SERVICIOS</t>
  </si>
  <si>
    <t>C0992</t>
  </si>
  <si>
    <t>C0623</t>
  </si>
  <si>
    <t>PORTAL DE EMPLEOS</t>
  </si>
  <si>
    <t>SUSCRIPCION</t>
  </si>
  <si>
    <t>C0624</t>
  </si>
  <si>
    <t>EJECUCION DE VISITAS TECNICAS</t>
  </si>
  <si>
    <t>C0622</t>
  </si>
  <si>
    <t>ORGANIZACION DE LA EXPOFERIA LABORAL DE LA UNT</t>
  </si>
  <si>
    <t>TOTAL FINANCIERO :</t>
  </si>
  <si>
    <t>TOTAL AVANCE META FINANCIERA DEL POI :</t>
  </si>
  <si>
    <t>EVIDENCIA DEL TOTAL DE AVANCE DE META FÍSICA ANUAL (RESULTADOS OBTENIDOS)</t>
  </si>
  <si>
    <r>
      <rPr>
        <sz val="11"/>
        <color rgb="FF000000"/>
        <rFont val="Calibri"/>
      </rPr>
      <t xml:space="preserve">C0625: </t>
    </r>
    <r>
      <rPr>
        <u/>
        <sz val="11"/>
        <color rgb="FF0563C1"/>
        <rFont val="Calibri"/>
      </rPr>
      <t>Capacitación a la comunidad universitaria</t>
    </r>
  </si>
  <si>
    <t>C0614: Gestión de egresados</t>
  </si>
  <si>
    <t xml:space="preserve">TABLA DE SEGUIMIENTO Y EVALUACIÓN </t>
  </si>
  <si>
    <t>C023: Portal de empleos</t>
  </si>
  <si>
    <r>
      <rPr>
        <sz val="11"/>
        <color theme="1"/>
        <rFont val="Calibri"/>
      </rPr>
      <t xml:space="preserve">C0624: </t>
    </r>
    <r>
      <rPr>
        <u/>
        <sz val="11"/>
        <color rgb="FF1155CC"/>
        <rFont val="Calibri"/>
      </rPr>
      <t>Ejecución de visitas Técnicas</t>
    </r>
  </si>
  <si>
    <r>
      <rPr>
        <sz val="11"/>
        <color theme="1"/>
        <rFont val="Calibri"/>
      </rPr>
      <t xml:space="preserve">C0622: </t>
    </r>
    <r>
      <rPr>
        <u/>
        <sz val="11"/>
        <color rgb="FF1155CC"/>
        <rFont val="Calibri"/>
      </rPr>
      <t>Organización de la expoferia laboral de la UNT</t>
    </r>
  </si>
  <si>
    <t>JUSTIFICACIÓN DE PORCENTAJE DE AVANCE DE META FÍSICA ANUAL (GRADO DE EFICACIA)</t>
  </si>
  <si>
    <t>C0625: SE CUMPLIÓ CON LO PROGRAMADO</t>
  </si>
  <si>
    <t>C0614: SE CUMPLIÓ CON LO PROGRAMADO</t>
  </si>
  <si>
    <t>C023: SE CUMPLIÓ CON LO PROGRAMADO</t>
  </si>
  <si>
    <t>C024: SE CUMPLIÓ CON LO PROGRAMADO</t>
  </si>
  <si>
    <t>C022: SE CUMPLIÓ CON LO PROGRAMADO</t>
  </si>
  <si>
    <t>EVIDENCIA DEL TOTAL DE AVANCE DE META FINANCIERA ANUAL (RESULTADOS OBTENIDOS)</t>
  </si>
  <si>
    <r>
      <rPr>
        <sz val="11"/>
        <color rgb="FF000000"/>
        <rFont val="Calibri"/>
      </rPr>
      <t xml:space="preserve">C0625: </t>
    </r>
    <r>
      <rPr>
        <u/>
        <sz val="11"/>
        <color rgb="FF0563C1"/>
        <rFont val="Calibri"/>
      </rPr>
      <t>Capacitación a la comunidad universitaria</t>
    </r>
  </si>
  <si>
    <r>
      <rPr>
        <sz val="11"/>
        <rFont val="Calibri"/>
      </rPr>
      <t xml:space="preserve">C023: </t>
    </r>
    <r>
      <rPr>
        <u/>
        <sz val="11"/>
        <color rgb="FF1155CC"/>
        <rFont val="Calibri"/>
      </rPr>
      <t>Portal de empleos</t>
    </r>
  </si>
  <si>
    <r>
      <rPr>
        <sz val="11"/>
        <color theme="1"/>
        <rFont val="Calibri"/>
      </rPr>
      <t xml:space="preserve">C0624: </t>
    </r>
    <r>
      <rPr>
        <u/>
        <sz val="11"/>
        <color rgb="FF1155CC"/>
        <rFont val="Calibri"/>
      </rPr>
      <t>Ejecución de visitas Técnicas</t>
    </r>
  </si>
  <si>
    <r>
      <rPr>
        <sz val="11"/>
        <color theme="1"/>
        <rFont val="Calibri"/>
      </rPr>
      <t xml:space="preserve">C0622: </t>
    </r>
    <r>
      <rPr>
        <u/>
        <sz val="11"/>
        <color rgb="FF1155CC"/>
        <rFont val="Calibri"/>
      </rPr>
      <t>Organización de la expoferia laboral de la UNT</t>
    </r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</si>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</sst>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0"/>
      <name val="Calibri"/>
    </font>
    <font>
      <sz val="11"/>
      <name val="Calibri"/>
    </font>
    <font>
      <b/>
      <sz val="14"/>
      <color theme="1"/>
      <name val="Calibri"/>
    </font>
    <font>
      <b/>
      <sz val="14"/>
      <color rgb="FF000000"/>
      <name val="Arial"/>
    </font>
    <font>
      <b/>
      <sz val="11"/>
      <color theme="1"/>
      <name val="Calibri"/>
    </font>
    <font>
      <sz val="11"/>
      <color theme="10"/>
      <name val="Calibri"/>
    </font>
    <font>
      <b/>
      <sz val="11"/>
      <color rgb="FF000000"/>
      <name val="Calibri"/>
    </font>
    <font>
      <b/>
      <sz val="11"/>
      <color theme="1"/>
      <name val="Arial"/>
    </font>
    <font>
      <sz val="9"/>
      <color theme="1"/>
      <name val="Calibri"/>
    </font>
    <font>
      <b/>
      <sz val="9"/>
      <color theme="1"/>
      <name val="Calibri"/>
    </font>
    <font>
      <b/>
      <sz val="10"/>
      <color theme="1"/>
      <name val="Calibri"/>
    </font>
    <font>
      <sz val="8"/>
      <color theme="1"/>
      <name val="Calibri"/>
    </font>
    <font>
      <sz val="8"/>
      <color theme="0"/>
      <name val="Calibri"/>
    </font>
    <font>
      <sz val="9"/>
      <color rgb="FF000000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theme="1"/>
      <name val="Calibri"/>
    </font>
    <font>
      <sz val="9"/>
      <color rgb="FF1F1F1F"/>
      <name val="&quot;Google Sans&quot;"/>
    </font>
    <font>
      <sz val="11"/>
      <color rgb="FF000000"/>
      <name val="Calibri"/>
    </font>
    <font>
      <u/>
      <sz val="11"/>
      <color rgb="FF0563C1"/>
      <name val="Calibri"/>
    </font>
    <font>
      <u/>
      <sz val="11"/>
      <color rgb="FF1155CC"/>
      <name val="Calibri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1" xfId="0" applyFont="1" applyFill="1" applyBorder="1"/>
    <xf numFmtId="0" fontId="6" fillId="2" borderId="16" xfId="0" applyFont="1" applyFill="1" applyBorder="1" applyAlignment="1">
      <alignment vertical="top" wrapText="1"/>
    </xf>
    <xf numFmtId="0" fontId="1" fillId="2" borderId="17" xfId="0" applyFont="1" applyFill="1" applyBorder="1"/>
    <xf numFmtId="0" fontId="7" fillId="2" borderId="1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vertical="top" wrapText="1"/>
    </xf>
    <xf numFmtId="0" fontId="1" fillId="2" borderId="22" xfId="0" applyFont="1" applyFill="1" applyBorder="1"/>
    <xf numFmtId="0" fontId="1" fillId="2" borderId="24" xfId="0" applyFont="1" applyFill="1" applyBorder="1"/>
    <xf numFmtId="0" fontId="1" fillId="5" borderId="25" xfId="0" applyFont="1" applyFill="1" applyBorder="1" applyAlignment="1">
      <alignment horizontal="right" wrapText="1"/>
    </xf>
    <xf numFmtId="0" fontId="1" fillId="0" borderId="25" xfId="0" applyFont="1" applyBorder="1" applyAlignment="1">
      <alignment wrapText="1"/>
    </xf>
    <xf numFmtId="0" fontId="10" fillId="7" borderId="25" xfId="0" applyFont="1" applyFill="1" applyBorder="1" applyAlignment="1">
      <alignment horizontal="right" wrapText="1"/>
    </xf>
    <xf numFmtId="0" fontId="1" fillId="2" borderId="27" xfId="0" applyFont="1" applyFill="1" applyBorder="1"/>
    <xf numFmtId="0" fontId="1" fillId="8" borderId="25" xfId="0" applyFont="1" applyFill="1" applyBorder="1" applyAlignment="1">
      <alignment horizontal="center" wrapText="1"/>
    </xf>
    <xf numFmtId="0" fontId="1" fillId="6" borderId="25" xfId="0" applyFont="1" applyFill="1" applyBorder="1" applyAlignment="1">
      <alignment horizontal="center" wrapText="1"/>
    </xf>
    <xf numFmtId="0" fontId="13" fillId="9" borderId="25" xfId="0" applyFont="1" applyFill="1" applyBorder="1" applyAlignment="1">
      <alignment horizontal="center" wrapText="1"/>
    </xf>
    <xf numFmtId="2" fontId="14" fillId="9" borderId="37" xfId="0" applyNumberFormat="1" applyFont="1" applyFill="1" applyBorder="1" applyAlignment="1">
      <alignment horizontal="center" vertical="center" wrapText="1"/>
    </xf>
    <xf numFmtId="2" fontId="13" fillId="9" borderId="25" xfId="0" applyNumberFormat="1" applyFont="1" applyFill="1" applyBorder="1" applyAlignment="1">
      <alignment horizontal="center" wrapText="1"/>
    </xf>
    <xf numFmtId="2" fontId="13" fillId="9" borderId="38" xfId="0" applyNumberFormat="1" applyFont="1" applyFill="1" applyBorder="1" applyAlignment="1">
      <alignment horizontal="center" wrapText="1"/>
    </xf>
    <xf numFmtId="0" fontId="13" fillId="10" borderId="25" xfId="0" applyFont="1" applyFill="1" applyBorder="1" applyAlignment="1">
      <alignment horizontal="center" wrapText="1"/>
    </xf>
    <xf numFmtId="0" fontId="13" fillId="11" borderId="25" xfId="0" applyFont="1" applyFill="1" applyBorder="1" applyAlignment="1">
      <alignment horizontal="center" wrapText="1"/>
    </xf>
    <xf numFmtId="2" fontId="14" fillId="10" borderId="37" xfId="0" applyNumberFormat="1" applyFont="1" applyFill="1" applyBorder="1" applyAlignment="1">
      <alignment horizontal="center" vertical="center" wrapText="1"/>
    </xf>
    <xf numFmtId="2" fontId="13" fillId="10" borderId="25" xfId="0" applyNumberFormat="1" applyFont="1" applyFill="1" applyBorder="1" applyAlignment="1">
      <alignment horizontal="center" wrapText="1"/>
    </xf>
    <xf numFmtId="2" fontId="13" fillId="11" borderId="38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39" xfId="0" applyFont="1" applyFill="1" applyBorder="1"/>
    <xf numFmtId="0" fontId="13" fillId="0" borderId="25" xfId="0" applyFont="1" applyBorder="1" applyAlignment="1">
      <alignment wrapText="1"/>
    </xf>
    <xf numFmtId="4" fontId="13" fillId="12" borderId="25" xfId="0" applyNumberFormat="1" applyFont="1" applyFill="1" applyBorder="1" applyAlignment="1">
      <alignment horizontal="left" wrapText="1"/>
    </xf>
    <xf numFmtId="4" fontId="13" fillId="2" borderId="1" xfId="0" applyNumberFormat="1" applyFont="1" applyFill="1" applyBorder="1" applyAlignment="1">
      <alignment horizontal="left" wrapText="1"/>
    </xf>
    <xf numFmtId="0" fontId="13" fillId="10" borderId="40" xfId="0" applyFont="1" applyFill="1" applyBorder="1" applyAlignment="1">
      <alignment horizontal="center" wrapText="1"/>
    </xf>
    <xf numFmtId="2" fontId="14" fillId="0" borderId="0" xfId="0" applyNumberFormat="1" applyFont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6" fillId="2" borderId="1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1" fillId="4" borderId="5" xfId="0" applyFont="1" applyFill="1" applyBorder="1" applyAlignment="1">
      <alignment horizontal="left"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0" fillId="0" borderId="0" xfId="0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2" borderId="2" xfId="0" applyFont="1" applyFill="1" applyBorder="1" applyAlignment="1">
      <alignment horizontal="center"/>
    </xf>
    <xf numFmtId="0" fontId="13" fillId="0" borderId="26" xfId="0" applyFont="1" applyBorder="1" applyAlignment="1">
      <alignment horizontal="center" wrapText="1"/>
    </xf>
    <xf numFmtId="0" fontId="3" fillId="0" borderId="34" xfId="0" applyFont="1" applyBorder="1"/>
    <xf numFmtId="0" fontId="13" fillId="0" borderId="26" xfId="0" applyFont="1" applyBorder="1" applyAlignment="1">
      <alignment wrapText="1"/>
    </xf>
    <xf numFmtId="0" fontId="1" fillId="0" borderId="26" xfId="0" applyFont="1" applyBorder="1" applyAlignment="1">
      <alignment horizontal="center" wrapText="1"/>
    </xf>
    <xf numFmtId="0" fontId="1" fillId="0" borderId="26" xfId="0" applyFont="1" applyBorder="1" applyAlignment="1">
      <alignment wrapText="1"/>
    </xf>
    <xf numFmtId="0" fontId="15" fillId="0" borderId="26" xfId="0" applyFont="1" applyBorder="1" applyAlignment="1">
      <alignment vertical="center" wrapText="1"/>
    </xf>
    <xf numFmtId="0" fontId="13" fillId="2" borderId="13" xfId="0" applyFont="1" applyFill="1" applyBorder="1" applyAlignment="1">
      <alignment horizontal="right" wrapText="1"/>
    </xf>
    <xf numFmtId="0" fontId="3" fillId="0" borderId="14" xfId="0" applyFont="1" applyBorder="1"/>
    <xf numFmtId="0" fontId="3" fillId="0" borderId="15" xfId="0" applyFont="1" applyBorder="1"/>
    <xf numFmtId="0" fontId="1" fillId="2" borderId="13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vertical="center" wrapText="1"/>
    </xf>
    <xf numFmtId="0" fontId="3" fillId="0" borderId="42" xfId="0" applyFont="1" applyBorder="1"/>
    <xf numFmtId="0" fontId="19" fillId="13" borderId="1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top"/>
    </xf>
    <xf numFmtId="0" fontId="8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 vertical="center" textRotation="90" wrapText="1"/>
    </xf>
    <xf numFmtId="0" fontId="3" fillId="0" borderId="28" xfId="0" applyFont="1" applyBorder="1"/>
    <xf numFmtId="0" fontId="12" fillId="6" borderId="26" xfId="0" applyFont="1" applyFill="1" applyBorder="1" applyAlignment="1">
      <alignment horizontal="center" vertical="center" textRotation="90" wrapText="1"/>
    </xf>
    <xf numFmtId="0" fontId="12" fillId="6" borderId="32" xfId="0" applyFont="1" applyFill="1" applyBorder="1" applyAlignment="1">
      <alignment horizontal="center" wrapText="1"/>
    </xf>
    <xf numFmtId="0" fontId="3" fillId="0" borderId="35" xfId="0" applyFont="1" applyBorder="1"/>
    <xf numFmtId="0" fontId="12" fillId="6" borderId="33" xfId="0" applyFont="1" applyFill="1" applyBorder="1" applyAlignment="1">
      <alignment horizontal="center" wrapText="1"/>
    </xf>
    <xf numFmtId="0" fontId="3" fillId="0" borderId="36" xfId="0" applyFont="1" applyBorder="1"/>
    <xf numFmtId="0" fontId="5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left" vertical="top" wrapText="1"/>
    </xf>
    <xf numFmtId="0" fontId="3" fillId="0" borderId="20" xfId="0" applyFont="1" applyBorder="1"/>
    <xf numFmtId="0" fontId="3" fillId="0" borderId="21" xfId="0" applyFont="1" applyBorder="1"/>
    <xf numFmtId="0" fontId="1" fillId="8" borderId="26" xfId="0" applyFont="1" applyFill="1" applyBorder="1" applyAlignment="1">
      <alignment horizontal="center" wrapText="1"/>
    </xf>
    <xf numFmtId="0" fontId="13" fillId="0" borderId="26" xfId="0" applyFont="1" applyBorder="1" applyAlignment="1">
      <alignment horizontal="left" wrapText="1"/>
    </xf>
    <xf numFmtId="0" fontId="10" fillId="7" borderId="13" xfId="0" applyFont="1" applyFill="1" applyBorder="1" applyAlignment="1">
      <alignment horizontal="left" wrapText="1"/>
    </xf>
    <xf numFmtId="0" fontId="1" fillId="8" borderId="13" xfId="0" applyFont="1" applyFill="1" applyBorder="1" applyAlignment="1">
      <alignment horizontal="center" wrapText="1"/>
    </xf>
    <xf numFmtId="0" fontId="9" fillId="6" borderId="29" xfId="0" applyFont="1" applyFill="1" applyBorder="1" applyAlignment="1">
      <alignment horizontal="center" vertical="center" wrapText="1"/>
    </xf>
    <xf numFmtId="0" fontId="3" fillId="0" borderId="30" xfId="0" applyFont="1" applyBorder="1"/>
    <xf numFmtId="0" fontId="3" fillId="0" borderId="31" xfId="0" applyFont="1" applyBorder="1"/>
    <xf numFmtId="0" fontId="9" fillId="2" borderId="13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10" fillId="5" borderId="13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OI%202022-FAC.%20CC.%20AGROPECUAR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238125</xdr:colOff>
      <xdr:row>13</xdr:row>
      <xdr:rowOff>161925</xdr:rowOff>
    </xdr:from>
    <xdr:ext cx="1038225" cy="695325"/>
    <xdr:sp macro="" textlink="">
      <xdr:nvSpPr>
        <xdr:cNvPr id="3" name="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name="adj1" fmla="val 50000"/>
            <a:gd name="adj2" fmla="val 50000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200025</xdr:colOff>
      <xdr:row>32</xdr:row>
      <xdr:rowOff>19050</xdr:rowOff>
    </xdr:from>
    <xdr:ext cx="5229225" cy="3133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KNYneEtxF3MRj4_lrEKYz53gA3x5GJ_g?usp=drive_link" TargetMode="External"/><Relationship Id="rId3" Type="http://schemas.openxmlformats.org/officeDocument/2006/relationships/hyperlink" Target="https://drive.google.com/drive/folders/1KNYneEtxF3MRj4_lrEKYz53gA3x5GJ_g?usp=drive_link" TargetMode="External"/><Relationship Id="rId7" Type="http://schemas.openxmlformats.org/officeDocument/2006/relationships/hyperlink" Target="https://drive.google.com/drive/folders/1QwkJAYzZAQO0ooCpsp4PtAB4E0O8rP2t?usp=sharing" TargetMode="External"/><Relationship Id="rId2" Type="http://schemas.openxmlformats.org/officeDocument/2006/relationships/hyperlink" Target="https://drive.google.com/drive/folders/1QwkJAYzZAQO0ooCpsp4PtAB4E0O8rP2t?usp=sharing" TargetMode="External"/><Relationship Id="rId1" Type="http://schemas.openxmlformats.org/officeDocument/2006/relationships/hyperlink" Target="https://drive.google.com/drive/folders/1o0gC07yHDO0jLSHsvabg8HJSIjRjKUyJ?usp=sharing" TargetMode="External"/><Relationship Id="rId6" Type="http://schemas.openxmlformats.org/officeDocument/2006/relationships/hyperlink" Target="https://drive.google.com/drive/folders/1o0gC07yHDO0jLSHsvabg8HJSIjRjKUyJ?usp=sharing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s://drive.google.com/drive/folders/1FzylTp20hk-T7D9QoXaoVbzvrhUTnjJb?usp=sharing" TargetMode="External"/><Relationship Id="rId10" Type="http://schemas.openxmlformats.org/officeDocument/2006/relationships/hyperlink" Target="https://drive.google.com/drive/folders/1FzylTp20hk-T7D9QoXaoVbzvrhUTnjJb?usp=sharing" TargetMode="External"/><Relationship Id="rId4" Type="http://schemas.openxmlformats.org/officeDocument/2006/relationships/hyperlink" Target="https://drive.google.com/drive/folders/1EqstL7WIBZMh_qkTJxMCtQYarkSFQ7nu?usp=sharing" TargetMode="External"/><Relationship Id="rId9" Type="http://schemas.openxmlformats.org/officeDocument/2006/relationships/hyperlink" Target="https://drive.google.com/drive/folders/1EqstL7WIBZMh_qkTJxMCtQYarkSFQ7nu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0"/>
  <sheetViews>
    <sheetView workbookViewId="0"/>
  </sheetViews>
  <sheetFormatPr baseColWidth="10" defaultColWidth="14.42578125" defaultRowHeight="15" customHeight="1"/>
  <cols>
    <col min="1" max="16" width="10.7109375" customWidth="1"/>
    <col min="17" max="17" width="17.140625" customWidth="1"/>
    <col min="18" max="26" width="10.7109375" customWidth="1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1"/>
      <c r="C5" s="43" t="s">
        <v>0</v>
      </c>
      <c r="D5" s="44"/>
      <c r="E5" s="44"/>
      <c r="F5" s="44"/>
      <c r="G5" s="44"/>
      <c r="H5" s="44"/>
      <c r="I5" s="4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>
      <c r="A7" s="1"/>
      <c r="B7" s="1"/>
      <c r="C7" s="46" t="s">
        <v>1</v>
      </c>
      <c r="D7" s="47"/>
      <c r="E7" s="47"/>
      <c r="F7" s="47"/>
      <c r="G7" s="47"/>
      <c r="H7" s="47"/>
      <c r="I7" s="47"/>
      <c r="J7" s="48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>
      <c r="A8" s="1"/>
      <c r="B8" s="1"/>
      <c r="C8" s="49"/>
      <c r="D8" s="50"/>
      <c r="E8" s="50"/>
      <c r="F8" s="50"/>
      <c r="G8" s="50"/>
      <c r="H8" s="50"/>
      <c r="I8" s="50"/>
      <c r="J8" s="5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>
      <c r="A9" s="1"/>
      <c r="B9" s="1"/>
      <c r="C9" s="49"/>
      <c r="D9" s="50"/>
      <c r="E9" s="50"/>
      <c r="F9" s="50"/>
      <c r="G9" s="50"/>
      <c r="H9" s="50"/>
      <c r="I9" s="50"/>
      <c r="J9" s="5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49"/>
      <c r="D10" s="50"/>
      <c r="E10" s="50"/>
      <c r="F10" s="50"/>
      <c r="G10" s="50"/>
      <c r="H10" s="50"/>
      <c r="I10" s="50"/>
      <c r="J10" s="5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49"/>
      <c r="D11" s="50"/>
      <c r="E11" s="50"/>
      <c r="F11" s="50"/>
      <c r="G11" s="50"/>
      <c r="H11" s="50"/>
      <c r="I11" s="50"/>
      <c r="J11" s="5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1"/>
      <c r="B12" s="1"/>
      <c r="C12" s="49"/>
      <c r="D12" s="50"/>
      <c r="E12" s="50"/>
      <c r="F12" s="50"/>
      <c r="G12" s="50"/>
      <c r="H12" s="50"/>
      <c r="I12" s="50"/>
      <c r="J12" s="5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8.75">
      <c r="A13" s="1"/>
      <c r="B13" s="1"/>
      <c r="C13" s="49"/>
      <c r="D13" s="50"/>
      <c r="E13" s="50"/>
      <c r="F13" s="50"/>
      <c r="G13" s="50"/>
      <c r="H13" s="50"/>
      <c r="I13" s="50"/>
      <c r="J13" s="51"/>
      <c r="N13" s="55" t="s">
        <v>2</v>
      </c>
      <c r="O13" s="44"/>
      <c r="P13" s="44"/>
      <c r="Q13" s="45"/>
      <c r="R13" s="1"/>
      <c r="S13" s="1"/>
      <c r="T13" s="1"/>
      <c r="U13" s="1"/>
    </row>
    <row r="14" spans="1:21">
      <c r="A14" s="1"/>
      <c r="B14" s="1"/>
      <c r="C14" s="49"/>
      <c r="D14" s="50"/>
      <c r="E14" s="50"/>
      <c r="F14" s="50"/>
      <c r="G14" s="50"/>
      <c r="H14" s="50"/>
      <c r="I14" s="50"/>
      <c r="J14" s="5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1"/>
      <c r="B15" s="1"/>
      <c r="C15" s="49"/>
      <c r="D15" s="50"/>
      <c r="E15" s="50"/>
      <c r="F15" s="50"/>
      <c r="G15" s="50"/>
      <c r="H15" s="50"/>
      <c r="I15" s="50"/>
      <c r="J15" s="5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/>
      <c r="B16" s="1"/>
      <c r="C16" s="49"/>
      <c r="D16" s="50"/>
      <c r="E16" s="50"/>
      <c r="F16" s="50"/>
      <c r="G16" s="50"/>
      <c r="H16" s="50"/>
      <c r="I16" s="50"/>
      <c r="J16" s="5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>
      <c r="A17" s="1"/>
      <c r="B17" s="1"/>
      <c r="C17" s="49"/>
      <c r="D17" s="50"/>
      <c r="E17" s="50"/>
      <c r="F17" s="50"/>
      <c r="G17" s="50"/>
      <c r="H17" s="50"/>
      <c r="I17" s="50"/>
      <c r="J17" s="5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>
      <c r="A18" s="1"/>
      <c r="B18" s="1"/>
      <c r="C18" s="49"/>
      <c r="D18" s="50"/>
      <c r="E18" s="50"/>
      <c r="F18" s="50"/>
      <c r="G18" s="50"/>
      <c r="H18" s="50"/>
      <c r="I18" s="50"/>
      <c r="J18" s="5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>
      <c r="A19" s="1"/>
      <c r="B19" s="1"/>
      <c r="C19" s="49"/>
      <c r="D19" s="50"/>
      <c r="E19" s="50"/>
      <c r="F19" s="50"/>
      <c r="G19" s="50"/>
      <c r="H19" s="50"/>
      <c r="I19" s="50"/>
      <c r="J19" s="5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>
      <c r="A20" s="1"/>
      <c r="B20" s="1"/>
      <c r="C20" s="49"/>
      <c r="D20" s="50"/>
      <c r="E20" s="50"/>
      <c r="F20" s="50"/>
      <c r="G20" s="50"/>
      <c r="H20" s="50"/>
      <c r="I20" s="50"/>
      <c r="J20" s="5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>
      <c r="A21" s="1"/>
      <c r="B21" s="1"/>
      <c r="C21" s="49"/>
      <c r="D21" s="50"/>
      <c r="E21" s="50"/>
      <c r="F21" s="50"/>
      <c r="G21" s="50"/>
      <c r="H21" s="50"/>
      <c r="I21" s="50"/>
      <c r="J21" s="5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customHeight="1">
      <c r="A22" s="1"/>
      <c r="B22" s="1"/>
      <c r="C22" s="49"/>
      <c r="D22" s="50"/>
      <c r="E22" s="50"/>
      <c r="F22" s="50"/>
      <c r="G22" s="50"/>
      <c r="H22" s="50"/>
      <c r="I22" s="50"/>
      <c r="J22" s="5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customHeight="1">
      <c r="A23" s="1"/>
      <c r="B23" s="1"/>
      <c r="C23" s="49"/>
      <c r="D23" s="50"/>
      <c r="E23" s="50"/>
      <c r="F23" s="50"/>
      <c r="G23" s="50"/>
      <c r="H23" s="50"/>
      <c r="I23" s="50"/>
      <c r="J23" s="5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>
      <c r="A24" s="1"/>
      <c r="B24" s="1"/>
      <c r="C24" s="49"/>
      <c r="D24" s="50"/>
      <c r="E24" s="50"/>
      <c r="F24" s="50"/>
      <c r="G24" s="50"/>
      <c r="H24" s="50"/>
      <c r="I24" s="50"/>
      <c r="J24" s="5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>
      <c r="A25" s="1"/>
      <c r="B25" s="1"/>
      <c r="C25" s="49"/>
      <c r="D25" s="50"/>
      <c r="E25" s="50"/>
      <c r="F25" s="50"/>
      <c r="G25" s="50"/>
      <c r="H25" s="50"/>
      <c r="I25" s="50"/>
      <c r="J25" s="5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customHeight="1">
      <c r="A26" s="1"/>
      <c r="B26" s="1"/>
      <c r="C26" s="49"/>
      <c r="D26" s="50"/>
      <c r="E26" s="50"/>
      <c r="F26" s="50"/>
      <c r="G26" s="50"/>
      <c r="H26" s="50"/>
      <c r="I26" s="50"/>
      <c r="J26" s="5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customHeight="1">
      <c r="A27" s="1"/>
      <c r="B27" s="1"/>
      <c r="C27" s="49"/>
      <c r="D27" s="50"/>
      <c r="E27" s="50"/>
      <c r="F27" s="50"/>
      <c r="G27" s="50"/>
      <c r="H27" s="50"/>
      <c r="I27" s="50"/>
      <c r="J27" s="5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customHeight="1">
      <c r="A28" s="1"/>
      <c r="B28" s="1"/>
      <c r="C28" s="49"/>
      <c r="D28" s="50"/>
      <c r="E28" s="50"/>
      <c r="F28" s="50"/>
      <c r="G28" s="50"/>
      <c r="H28" s="50"/>
      <c r="I28" s="50"/>
      <c r="J28" s="5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customHeight="1">
      <c r="A29" s="1"/>
      <c r="B29" s="1"/>
      <c r="C29" s="49"/>
      <c r="D29" s="50"/>
      <c r="E29" s="50"/>
      <c r="F29" s="50"/>
      <c r="G29" s="50"/>
      <c r="H29" s="50"/>
      <c r="I29" s="50"/>
      <c r="J29" s="5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customHeight="1">
      <c r="A30" s="1"/>
      <c r="B30" s="1"/>
      <c r="C30" s="49"/>
      <c r="D30" s="50"/>
      <c r="E30" s="50"/>
      <c r="F30" s="50"/>
      <c r="G30" s="50"/>
      <c r="H30" s="50"/>
      <c r="I30" s="50"/>
      <c r="J30" s="5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>
      <c r="A31" s="1"/>
      <c r="B31" s="1"/>
      <c r="C31" s="49"/>
      <c r="D31" s="50"/>
      <c r="E31" s="50"/>
      <c r="F31" s="50"/>
      <c r="G31" s="50"/>
      <c r="H31" s="50"/>
      <c r="I31" s="50"/>
      <c r="J31" s="5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customHeight="1">
      <c r="A32" s="1"/>
      <c r="B32" s="1"/>
      <c r="C32" s="49"/>
      <c r="D32" s="50"/>
      <c r="E32" s="50"/>
      <c r="F32" s="50"/>
      <c r="G32" s="50"/>
      <c r="H32" s="50"/>
      <c r="I32" s="50"/>
      <c r="J32" s="5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>
      <c r="A33" s="1"/>
      <c r="B33" s="1"/>
      <c r="C33" s="52"/>
      <c r="D33" s="53"/>
      <c r="E33" s="53"/>
      <c r="F33" s="53"/>
      <c r="G33" s="53"/>
      <c r="H33" s="53"/>
      <c r="I33" s="53"/>
      <c r="J33" s="5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75" customHeight="1"/>
    <row r="40" spans="1:21" ht="15.75" customHeight="1"/>
    <row r="41" spans="1:21" ht="15.75" customHeight="1"/>
    <row r="42" spans="1:21" ht="15.75" customHeight="1"/>
    <row r="43" spans="1:21" ht="15.75" customHeight="1"/>
    <row r="44" spans="1:21" ht="15.75" customHeight="1"/>
    <row r="45" spans="1:21" ht="15.75" customHeight="1"/>
    <row r="46" spans="1:21" ht="15.75" customHeight="1"/>
    <row r="47" spans="1:21" ht="15.75" customHeight="1"/>
    <row r="48" spans="1:2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5:I5"/>
    <mergeCell ref="C7:J33"/>
    <mergeCell ref="N13:Q13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008"/>
  <sheetViews>
    <sheetView tabSelected="1" workbookViewId="0"/>
  </sheetViews>
  <sheetFormatPr baseColWidth="10" defaultColWidth="14.42578125" defaultRowHeight="15" customHeight="1"/>
  <cols>
    <col min="1" max="1" width="22.28515625" customWidth="1"/>
    <col min="2" max="3" width="10.7109375" customWidth="1"/>
    <col min="4" max="4" width="23.42578125" customWidth="1"/>
    <col min="5" max="5" width="14.5703125" customWidth="1"/>
    <col min="6" max="6" width="10.7109375" customWidth="1"/>
    <col min="7" max="7" width="10" customWidth="1"/>
    <col min="8" max="8" width="5.85546875" customWidth="1"/>
    <col min="9" max="9" width="5.7109375" customWidth="1"/>
    <col min="10" max="10" width="5" customWidth="1"/>
    <col min="11" max="12" width="5.28515625" customWidth="1"/>
    <col min="13" max="13" width="4.7109375" customWidth="1"/>
    <col min="14" max="14" width="5.28515625" customWidth="1"/>
    <col min="15" max="15" width="4" customWidth="1"/>
    <col min="16" max="16" width="4.28515625" customWidth="1"/>
    <col min="17" max="17" width="3.42578125" customWidth="1"/>
    <col min="18" max="18" width="3.85546875" customWidth="1"/>
    <col min="19" max="19" width="9.5703125" customWidth="1"/>
    <col min="20" max="20" width="7.28515625" customWidth="1"/>
    <col min="21" max="21" width="5.85546875" customWidth="1"/>
    <col min="22" max="22" width="5.42578125" customWidth="1"/>
    <col min="23" max="23" width="6.7109375" customWidth="1"/>
    <col min="24" max="24" width="6.140625" customWidth="1"/>
    <col min="25" max="25" width="5.28515625" customWidth="1"/>
    <col min="26" max="26" width="6.42578125" customWidth="1"/>
    <col min="27" max="27" width="6.7109375" customWidth="1"/>
    <col min="28" max="28" width="6.140625" customWidth="1"/>
    <col min="29" max="29" width="6" customWidth="1"/>
    <col min="30" max="30" width="7.140625" customWidth="1"/>
    <col min="31" max="31" width="7.42578125" customWidth="1"/>
    <col min="32" max="32" width="14.42578125" customWidth="1"/>
    <col min="33" max="33" width="2.5703125" customWidth="1"/>
    <col min="34" max="34" width="16.140625" customWidth="1"/>
    <col min="35" max="35" width="7.42578125" customWidth="1"/>
    <col min="36" max="39" width="10.7109375" customWidth="1"/>
  </cols>
  <sheetData>
    <row r="1" spans="1:3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8" customHeight="1">
      <c r="A2" s="83" t="s">
        <v>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4"/>
      <c r="AJ2" s="1"/>
      <c r="AK2" s="1"/>
      <c r="AL2" s="1"/>
      <c r="AM2" s="1"/>
    </row>
    <row r="3" spans="1:39" ht="16.5" customHeight="1">
      <c r="A3" s="2" t="s">
        <v>4</v>
      </c>
      <c r="B3" s="84" t="s">
        <v>5</v>
      </c>
      <c r="C3" s="44"/>
      <c r="D3" s="4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3"/>
      <c r="AJ3" s="1"/>
      <c r="AK3" s="1"/>
      <c r="AL3" s="1"/>
      <c r="AM3" s="1"/>
    </row>
    <row r="4" spans="1:39">
      <c r="A4" s="2" t="s">
        <v>6</v>
      </c>
      <c r="B4" s="84" t="s">
        <v>7</v>
      </c>
      <c r="C4" s="44"/>
      <c r="D4" s="4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3"/>
      <c r="AJ4" s="1"/>
      <c r="AK4" s="1"/>
      <c r="AL4" s="1"/>
      <c r="AM4" s="1"/>
    </row>
    <row r="5" spans="1:39" ht="15" customHeight="1">
      <c r="A5" s="2" t="s">
        <v>8</v>
      </c>
      <c r="B5" s="84" t="s">
        <v>9</v>
      </c>
      <c r="C5" s="44"/>
      <c r="D5" s="45"/>
      <c r="E5" s="1"/>
      <c r="F5" s="85"/>
      <c r="G5" s="44"/>
      <c r="H5" s="44"/>
      <c r="I5" s="44"/>
      <c r="J5" s="44"/>
      <c r="K5" s="44"/>
      <c r="L5" s="45"/>
      <c r="M5" s="1"/>
      <c r="N5" s="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3"/>
      <c r="AJ5" s="1"/>
      <c r="AK5" s="1"/>
      <c r="AL5" s="1"/>
      <c r="AM5" s="1"/>
    </row>
    <row r="6" spans="1:39">
      <c r="A6" s="2" t="s">
        <v>10</v>
      </c>
      <c r="B6" s="84" t="s">
        <v>11</v>
      </c>
      <c r="C6" s="44"/>
      <c r="D6" s="4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3"/>
      <c r="AJ6" s="1"/>
      <c r="AK6" s="1"/>
      <c r="AL6" s="1"/>
      <c r="AM6" s="1"/>
    </row>
    <row r="7" spans="1:39" ht="6.75" customHeight="1">
      <c r="A7" s="2"/>
      <c r="B7" s="5"/>
      <c r="C7" s="5"/>
      <c r="D7" s="5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3"/>
      <c r="AJ7" s="1"/>
      <c r="AK7" s="1"/>
      <c r="AL7" s="1"/>
      <c r="AM7" s="1"/>
    </row>
    <row r="8" spans="1:39" ht="12" customHeight="1">
      <c r="A8" s="2"/>
      <c r="B8" s="5"/>
      <c r="C8" s="5"/>
      <c r="D8" s="5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3"/>
      <c r="AJ8" s="1"/>
      <c r="AK8" s="1"/>
      <c r="AL8" s="1"/>
      <c r="AM8" s="1"/>
    </row>
    <row r="9" spans="1:39">
      <c r="A9" s="6" t="s">
        <v>12</v>
      </c>
      <c r="B9" s="86" t="s">
        <v>13</v>
      </c>
      <c r="C9" s="87"/>
      <c r="D9" s="88"/>
      <c r="E9" s="7"/>
      <c r="F9" s="73" t="s">
        <v>14</v>
      </c>
      <c r="G9" s="63"/>
      <c r="H9" s="63"/>
      <c r="I9" s="63"/>
      <c r="J9" s="64"/>
      <c r="K9" s="73" t="s">
        <v>15</v>
      </c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4"/>
      <c r="X9" s="73" t="s">
        <v>16</v>
      </c>
      <c r="Y9" s="64"/>
      <c r="Z9" s="73" t="s">
        <v>17</v>
      </c>
      <c r="AA9" s="63"/>
      <c r="AB9" s="63"/>
      <c r="AC9" s="63"/>
      <c r="AD9" s="64"/>
      <c r="AE9" s="74" t="s">
        <v>18</v>
      </c>
      <c r="AF9" s="64"/>
      <c r="AG9" s="75" t="s">
        <v>19</v>
      </c>
      <c r="AH9" s="63"/>
      <c r="AI9" s="64"/>
      <c r="AJ9" s="1"/>
      <c r="AK9" s="1"/>
      <c r="AL9" s="1"/>
      <c r="AM9" s="1"/>
    </row>
    <row r="10" spans="1:39" ht="15" customHeight="1">
      <c r="A10" s="2" t="s">
        <v>20</v>
      </c>
      <c r="B10" s="84" t="s">
        <v>21</v>
      </c>
      <c r="C10" s="44"/>
      <c r="D10" s="44"/>
      <c r="E10" s="44"/>
      <c r="F10" s="4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3"/>
      <c r="AJ10" s="1"/>
      <c r="AK10" s="1"/>
      <c r="AL10" s="1"/>
      <c r="AM10" s="1"/>
    </row>
    <row r="11" spans="1:39" ht="16.5" customHeight="1">
      <c r="A11" s="96" t="s">
        <v>22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9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8"/>
      <c r="AJ11" s="1"/>
      <c r="AK11" s="1"/>
      <c r="AL11" s="1"/>
      <c r="AM11" s="1"/>
    </row>
    <row r="12" spans="1:39" ht="15" customHeight="1">
      <c r="A12" s="9" t="s">
        <v>23</v>
      </c>
      <c r="B12" s="98" t="s">
        <v>24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4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76" t="s">
        <v>25</v>
      </c>
      <c r="AH12" s="1"/>
      <c r="AI12" s="78" t="s">
        <v>26</v>
      </c>
      <c r="AJ12" s="1"/>
      <c r="AK12" s="1"/>
      <c r="AL12" s="1"/>
      <c r="AM12" s="1"/>
    </row>
    <row r="13" spans="1:39" ht="15" customHeight="1">
      <c r="A13" s="10"/>
      <c r="B13" s="11" t="s">
        <v>27</v>
      </c>
      <c r="C13" s="91" t="s">
        <v>28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4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77"/>
      <c r="AH13" s="1"/>
      <c r="AI13" s="77"/>
      <c r="AJ13" s="1"/>
      <c r="AK13" s="1"/>
      <c r="AL13" s="1"/>
      <c r="AM13" s="1"/>
    </row>
    <row r="14" spans="1:39" ht="43.5" customHeight="1">
      <c r="A14" s="60"/>
      <c r="B14" s="60"/>
      <c r="C14" s="89" t="s">
        <v>29</v>
      </c>
      <c r="D14" s="89" t="s">
        <v>30</v>
      </c>
      <c r="E14" s="89" t="s">
        <v>31</v>
      </c>
      <c r="F14" s="89" t="s">
        <v>32</v>
      </c>
      <c r="G14" s="92" t="s">
        <v>33</v>
      </c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4"/>
      <c r="S14" s="89" t="s">
        <v>34</v>
      </c>
      <c r="T14" s="93" t="s">
        <v>35</v>
      </c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5"/>
      <c r="AF14" s="79" t="s">
        <v>36</v>
      </c>
      <c r="AG14" s="77"/>
      <c r="AH14" s="81" t="s">
        <v>37</v>
      </c>
      <c r="AI14" s="77"/>
      <c r="AJ14" s="1"/>
      <c r="AK14" s="1"/>
      <c r="AL14" s="1"/>
      <c r="AM14" s="1"/>
    </row>
    <row r="15" spans="1:39">
      <c r="A15" s="57"/>
      <c r="B15" s="57"/>
      <c r="C15" s="57"/>
      <c r="D15" s="57"/>
      <c r="E15" s="57"/>
      <c r="F15" s="57"/>
      <c r="G15" s="13">
        <v>1</v>
      </c>
      <c r="H15" s="13">
        <v>2</v>
      </c>
      <c r="I15" s="13">
        <v>3</v>
      </c>
      <c r="J15" s="13">
        <v>4</v>
      </c>
      <c r="K15" s="13">
        <v>5</v>
      </c>
      <c r="L15" s="13">
        <v>6</v>
      </c>
      <c r="M15" s="13">
        <v>7</v>
      </c>
      <c r="N15" s="13">
        <v>8</v>
      </c>
      <c r="O15" s="13">
        <v>9</v>
      </c>
      <c r="P15" s="13">
        <v>10</v>
      </c>
      <c r="Q15" s="13">
        <v>11</v>
      </c>
      <c r="R15" s="13">
        <v>12</v>
      </c>
      <c r="S15" s="57"/>
      <c r="T15" s="14">
        <v>1</v>
      </c>
      <c r="U15" s="14">
        <v>2</v>
      </c>
      <c r="V15" s="14">
        <v>3</v>
      </c>
      <c r="W15" s="14">
        <v>4</v>
      </c>
      <c r="X15" s="14">
        <v>5</v>
      </c>
      <c r="Y15" s="14">
        <v>6</v>
      </c>
      <c r="Z15" s="14">
        <v>7</v>
      </c>
      <c r="AA15" s="14">
        <v>8</v>
      </c>
      <c r="AB15" s="14">
        <v>9</v>
      </c>
      <c r="AC15" s="14">
        <v>10</v>
      </c>
      <c r="AD15" s="14">
        <v>11</v>
      </c>
      <c r="AE15" s="14">
        <v>12</v>
      </c>
      <c r="AF15" s="80"/>
      <c r="AG15" s="57"/>
      <c r="AH15" s="82"/>
      <c r="AI15" s="57"/>
      <c r="AJ15" s="1"/>
      <c r="AK15" s="1"/>
      <c r="AL15" s="1"/>
      <c r="AM15" s="1"/>
    </row>
    <row r="16" spans="1:39">
      <c r="A16" s="60"/>
      <c r="B16" s="56" t="s">
        <v>38</v>
      </c>
      <c r="C16" s="58" t="s">
        <v>39</v>
      </c>
      <c r="D16" s="90" t="s">
        <v>40</v>
      </c>
      <c r="E16" s="56" t="s">
        <v>41</v>
      </c>
      <c r="F16" s="15" t="s">
        <v>42</v>
      </c>
      <c r="G16" s="15">
        <v>1</v>
      </c>
      <c r="H16" s="15">
        <v>1</v>
      </c>
      <c r="I16" s="15">
        <v>1</v>
      </c>
      <c r="J16" s="15">
        <v>1</v>
      </c>
      <c r="K16" s="15">
        <v>1</v>
      </c>
      <c r="L16" s="15">
        <v>1</v>
      </c>
      <c r="M16" s="15"/>
      <c r="N16" s="15"/>
      <c r="O16" s="15"/>
      <c r="P16" s="15"/>
      <c r="Q16" s="15"/>
      <c r="R16" s="15"/>
      <c r="S16" s="15">
        <f t="shared" ref="S16:S25" si="0">SUM(G16:R16)</f>
        <v>6</v>
      </c>
      <c r="T16" s="15">
        <v>1</v>
      </c>
      <c r="U16" s="15">
        <v>1</v>
      </c>
      <c r="V16" s="15">
        <v>1</v>
      </c>
      <c r="W16" s="15">
        <v>2</v>
      </c>
      <c r="X16" s="15">
        <v>0</v>
      </c>
      <c r="Y16" s="15">
        <v>5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f t="shared" ref="AF16:AF25" si="1">SUM(T16:AE16)</f>
        <v>10</v>
      </c>
      <c r="AG16" s="16">
        <f t="shared" ref="AG16:AG25" si="2">+AH16</f>
        <v>166.66666666666669</v>
      </c>
      <c r="AH16" s="17">
        <f t="shared" ref="AH16:AH25" si="3">IFERROR(((AF16/S16)*100),0)</f>
        <v>166.66666666666669</v>
      </c>
      <c r="AI16" s="18" t="str">
        <f t="shared" ref="AI16:AI25" si="4">IF(AG16&lt;60,"INEFICAZ",IF(AG16&lt;89,"MODERADAMENTE EFICAZ",IF(AG16&lt;=100,"EFICAZ","EFICAZ")))</f>
        <v>EFICAZ</v>
      </c>
      <c r="AJ16" s="1"/>
      <c r="AK16" s="1"/>
      <c r="AL16" s="1"/>
      <c r="AM16" s="1"/>
    </row>
    <row r="17" spans="1:39" ht="15.75" customHeight="1">
      <c r="A17" s="57"/>
      <c r="B17" s="57"/>
      <c r="C17" s="57"/>
      <c r="D17" s="57"/>
      <c r="E17" s="57"/>
      <c r="F17" s="19" t="s">
        <v>43</v>
      </c>
      <c r="G17" s="19">
        <v>5389.36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f t="shared" si="0"/>
        <v>5389.36</v>
      </c>
      <c r="T17" s="19">
        <v>5389.36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20">
        <f t="shared" si="1"/>
        <v>5389.36</v>
      </c>
      <c r="AG17" s="21">
        <f t="shared" si="2"/>
        <v>100</v>
      </c>
      <c r="AH17" s="22">
        <f t="shared" si="3"/>
        <v>100</v>
      </c>
      <c r="AI17" s="23" t="str">
        <f t="shared" si="4"/>
        <v>EFICAZ</v>
      </c>
      <c r="AJ17" s="1"/>
      <c r="AK17" s="1"/>
      <c r="AL17" s="1"/>
      <c r="AM17" s="1"/>
    </row>
    <row r="18" spans="1:39">
      <c r="A18" s="60"/>
      <c r="B18" s="56" t="s">
        <v>44</v>
      </c>
      <c r="C18" s="58" t="s">
        <v>45</v>
      </c>
      <c r="D18" s="90" t="s">
        <v>46</v>
      </c>
      <c r="E18" s="56" t="s">
        <v>47</v>
      </c>
      <c r="F18" s="15" t="s">
        <v>42</v>
      </c>
      <c r="G18" s="15">
        <v>1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f t="shared" si="0"/>
        <v>1</v>
      </c>
      <c r="T18" s="15">
        <v>0</v>
      </c>
      <c r="U18" s="15">
        <v>0</v>
      </c>
      <c r="V18" s="15">
        <v>0</v>
      </c>
      <c r="W18" s="15">
        <v>1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f t="shared" si="1"/>
        <v>1</v>
      </c>
      <c r="AG18" s="16">
        <f t="shared" si="2"/>
        <v>100</v>
      </c>
      <c r="AH18" s="17">
        <f t="shared" si="3"/>
        <v>100</v>
      </c>
      <c r="AI18" s="18" t="str">
        <f t="shared" si="4"/>
        <v>EFICAZ</v>
      </c>
      <c r="AJ18" s="1"/>
      <c r="AK18" s="1"/>
      <c r="AL18" s="1"/>
      <c r="AM18" s="1"/>
    </row>
    <row r="19" spans="1:39">
      <c r="A19" s="57"/>
      <c r="B19" s="57"/>
      <c r="C19" s="57"/>
      <c r="D19" s="57"/>
      <c r="E19" s="57"/>
      <c r="F19" s="19" t="s">
        <v>43</v>
      </c>
      <c r="G19" s="19">
        <v>138193.69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f t="shared" si="0"/>
        <v>138193.69</v>
      </c>
      <c r="T19" s="19">
        <v>0</v>
      </c>
      <c r="U19" s="19">
        <v>0</v>
      </c>
      <c r="V19" s="19">
        <v>0</v>
      </c>
      <c r="W19" s="19">
        <v>138193.69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20">
        <f t="shared" si="1"/>
        <v>138193.69</v>
      </c>
      <c r="AG19" s="21">
        <f t="shared" si="2"/>
        <v>100</v>
      </c>
      <c r="AH19" s="22">
        <f t="shared" si="3"/>
        <v>100</v>
      </c>
      <c r="AI19" s="23" t="str">
        <f t="shared" si="4"/>
        <v>EFICAZ</v>
      </c>
      <c r="AJ19" s="1"/>
      <c r="AK19" s="1"/>
      <c r="AL19" s="1"/>
      <c r="AM19" s="1"/>
    </row>
    <row r="20" spans="1:39">
      <c r="A20" s="59"/>
      <c r="B20" s="56" t="s">
        <v>48</v>
      </c>
      <c r="C20" s="58" t="s">
        <v>49</v>
      </c>
      <c r="D20" s="61" t="s">
        <v>50</v>
      </c>
      <c r="E20" s="56" t="s">
        <v>51</v>
      </c>
      <c r="F20" s="15" t="s">
        <v>42</v>
      </c>
      <c r="G20" s="15">
        <v>1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f t="shared" si="0"/>
        <v>1</v>
      </c>
      <c r="T20" s="15">
        <v>1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f t="shared" si="1"/>
        <v>1</v>
      </c>
      <c r="AG20" s="16">
        <f t="shared" si="2"/>
        <v>100</v>
      </c>
      <c r="AH20" s="17">
        <f t="shared" si="3"/>
        <v>100</v>
      </c>
      <c r="AI20" s="18" t="str">
        <f t="shared" si="4"/>
        <v>EFICAZ</v>
      </c>
      <c r="AJ20" s="1"/>
      <c r="AK20" s="1"/>
      <c r="AL20" s="1"/>
      <c r="AM20" s="1"/>
    </row>
    <row r="21" spans="1:39" ht="15.75" customHeight="1">
      <c r="A21" s="57"/>
      <c r="B21" s="57"/>
      <c r="C21" s="57"/>
      <c r="D21" s="57"/>
      <c r="E21" s="57"/>
      <c r="F21" s="19" t="s">
        <v>43</v>
      </c>
      <c r="G21" s="19">
        <v>4000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f t="shared" si="0"/>
        <v>4000</v>
      </c>
      <c r="T21" s="19">
        <v>4000</v>
      </c>
      <c r="U21" s="19">
        <v>0</v>
      </c>
      <c r="V21" s="19">
        <v>0</v>
      </c>
      <c r="W21" s="19">
        <v>1</v>
      </c>
      <c r="X21" s="19">
        <v>0</v>
      </c>
      <c r="Y21" s="19">
        <v>1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20">
        <f t="shared" si="1"/>
        <v>4002</v>
      </c>
      <c r="AG21" s="21">
        <f t="shared" si="2"/>
        <v>100.05</v>
      </c>
      <c r="AH21" s="22">
        <f t="shared" si="3"/>
        <v>100.05</v>
      </c>
      <c r="AI21" s="23" t="str">
        <f t="shared" si="4"/>
        <v>EFICAZ</v>
      </c>
      <c r="AJ21" s="1"/>
      <c r="AK21" s="1"/>
      <c r="AL21" s="1"/>
      <c r="AM21" s="1"/>
    </row>
    <row r="22" spans="1:39">
      <c r="A22" s="59"/>
      <c r="B22" s="56"/>
      <c r="C22" s="58" t="s">
        <v>52</v>
      </c>
      <c r="D22" s="61" t="s">
        <v>53</v>
      </c>
      <c r="E22" s="56" t="s">
        <v>41</v>
      </c>
      <c r="F22" s="15" t="s">
        <v>42</v>
      </c>
      <c r="G22" s="15">
        <v>1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f t="shared" si="0"/>
        <v>1</v>
      </c>
      <c r="T22" s="15">
        <v>0</v>
      </c>
      <c r="U22" s="15">
        <v>0</v>
      </c>
      <c r="V22" s="15">
        <v>0</v>
      </c>
      <c r="W22" s="15">
        <v>0</v>
      </c>
      <c r="X22" s="15">
        <v>1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f t="shared" si="1"/>
        <v>1</v>
      </c>
      <c r="AG22" s="16">
        <f t="shared" si="2"/>
        <v>100</v>
      </c>
      <c r="AH22" s="17">
        <f t="shared" si="3"/>
        <v>100</v>
      </c>
      <c r="AI22" s="18" t="str">
        <f t="shared" si="4"/>
        <v>EFICAZ</v>
      </c>
      <c r="AJ22" s="1"/>
      <c r="AK22" s="1"/>
      <c r="AL22" s="1"/>
      <c r="AM22" s="1"/>
    </row>
    <row r="23" spans="1:39" ht="15.75" customHeight="1">
      <c r="A23" s="57"/>
      <c r="B23" s="57"/>
      <c r="C23" s="57"/>
      <c r="D23" s="57"/>
      <c r="E23" s="57"/>
      <c r="F23" s="19" t="s">
        <v>43</v>
      </c>
      <c r="G23" s="19">
        <v>101650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f t="shared" si="0"/>
        <v>101650</v>
      </c>
      <c r="T23" s="19">
        <v>101650</v>
      </c>
      <c r="U23" s="19">
        <v>0</v>
      </c>
      <c r="V23" s="19">
        <v>0</v>
      </c>
      <c r="W23" s="19">
        <v>0</v>
      </c>
      <c r="X23" s="19">
        <v>0</v>
      </c>
      <c r="Y23" s="19">
        <v>1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20">
        <f t="shared" si="1"/>
        <v>101651</v>
      </c>
      <c r="AG23" s="21">
        <f t="shared" si="2"/>
        <v>100.0009837678308</v>
      </c>
      <c r="AH23" s="22">
        <f t="shared" si="3"/>
        <v>100.0009837678308</v>
      </c>
      <c r="AI23" s="23" t="str">
        <f t="shared" si="4"/>
        <v>EFICAZ</v>
      </c>
      <c r="AJ23" s="1"/>
      <c r="AK23" s="1"/>
      <c r="AL23" s="1"/>
      <c r="AM23" s="1"/>
    </row>
    <row r="24" spans="1:39">
      <c r="A24" s="59"/>
      <c r="B24" s="56"/>
      <c r="C24" s="58" t="s">
        <v>54</v>
      </c>
      <c r="D24" s="61" t="s">
        <v>55</v>
      </c>
      <c r="E24" s="56" t="s">
        <v>41</v>
      </c>
      <c r="F24" s="15" t="s">
        <v>42</v>
      </c>
      <c r="G24" s="15">
        <v>1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f t="shared" si="0"/>
        <v>1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1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f t="shared" si="1"/>
        <v>1</v>
      </c>
      <c r="AG24" s="16">
        <f t="shared" si="2"/>
        <v>100</v>
      </c>
      <c r="AH24" s="17">
        <f t="shared" si="3"/>
        <v>100</v>
      </c>
      <c r="AI24" s="18" t="str">
        <f t="shared" si="4"/>
        <v>EFICAZ</v>
      </c>
      <c r="AJ24" s="1"/>
      <c r="AK24" s="1"/>
      <c r="AL24" s="1"/>
      <c r="AM24" s="1"/>
    </row>
    <row r="25" spans="1:39" ht="15.75" customHeight="1">
      <c r="A25" s="57"/>
      <c r="B25" s="57"/>
      <c r="C25" s="57"/>
      <c r="D25" s="57"/>
      <c r="E25" s="57"/>
      <c r="F25" s="19" t="s">
        <v>43</v>
      </c>
      <c r="G25" s="19">
        <v>4205.32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f t="shared" si="0"/>
        <v>4205.32</v>
      </c>
      <c r="T25" s="19">
        <v>4205.32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20">
        <f t="shared" si="1"/>
        <v>4205.32</v>
      </c>
      <c r="AG25" s="21">
        <f t="shared" si="2"/>
        <v>100</v>
      </c>
      <c r="AH25" s="22">
        <f t="shared" si="3"/>
        <v>100</v>
      </c>
      <c r="AI25" s="23" t="str">
        <f t="shared" si="4"/>
        <v>EFICAZ</v>
      </c>
      <c r="AJ25" s="1"/>
      <c r="AK25" s="1"/>
      <c r="AL25" s="1"/>
      <c r="AM25" s="1"/>
    </row>
    <row r="26" spans="1:39" ht="15" customHeight="1">
      <c r="A26" s="24"/>
      <c r="B26" s="1"/>
      <c r="C26" s="25"/>
      <c r="D26" s="1"/>
      <c r="E26" s="26" t="s">
        <v>56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27">
        <f>+S17+S19+S21+S23+S25</f>
        <v>253438.37</v>
      </c>
      <c r="V26" s="28"/>
      <c r="W26" s="62" t="s">
        <v>57</v>
      </c>
      <c r="X26" s="63"/>
      <c r="Y26" s="63"/>
      <c r="Z26" s="63"/>
      <c r="AA26" s="63"/>
      <c r="AB26" s="63"/>
      <c r="AC26" s="63"/>
      <c r="AD26" s="63"/>
      <c r="AE26" s="64"/>
      <c r="AF26" s="29">
        <f>AF17+AF19+AF21+AF23+AF25</f>
        <v>253441.37</v>
      </c>
      <c r="AG26" s="30"/>
      <c r="AH26" s="31"/>
      <c r="AI26" s="31"/>
      <c r="AJ26" s="1"/>
      <c r="AK26" s="1"/>
      <c r="AL26" s="1"/>
      <c r="AM26" s="1"/>
    </row>
    <row r="27" spans="1:39" ht="15.7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1"/>
      <c r="U27" s="28"/>
      <c r="V27" s="28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ht="15.75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ht="15.7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ht="15.75" customHeight="1">
      <c r="A30" s="24"/>
      <c r="B30" s="24"/>
      <c r="C30" s="65" t="s">
        <v>58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4"/>
      <c r="Q30" s="24"/>
      <c r="R30" s="24"/>
      <c r="S30" s="24"/>
      <c r="T30" s="24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ht="15.75" customHeight="1">
      <c r="A31" s="1"/>
      <c r="B31" s="1"/>
      <c r="C31" s="66" t="s">
        <v>59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4"/>
      <c r="Q31" s="24"/>
      <c r="R31" s="24"/>
      <c r="S31" s="24"/>
      <c r="T31" s="24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ht="15.75" customHeight="1">
      <c r="A32" s="1"/>
      <c r="B32" s="1"/>
      <c r="C32" s="67" t="s">
        <v>60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4"/>
      <c r="Q32" s="32"/>
      <c r="R32" s="32"/>
      <c r="S32" s="32"/>
      <c r="T32" s="24"/>
      <c r="U32" s="1"/>
      <c r="V32" s="1"/>
      <c r="W32" s="1"/>
      <c r="X32" s="1"/>
      <c r="Y32" s="1"/>
      <c r="Z32" s="68" t="s">
        <v>61</v>
      </c>
      <c r="AA32" s="44"/>
      <c r="AB32" s="44"/>
      <c r="AC32" s="44"/>
      <c r="AD32" s="44"/>
      <c r="AE32" s="45"/>
      <c r="AF32" s="33"/>
      <c r="AG32" s="1"/>
      <c r="AH32" s="1"/>
      <c r="AI32" s="1"/>
      <c r="AJ32" s="1"/>
      <c r="AK32" s="1"/>
      <c r="AL32" s="1"/>
      <c r="AM32" s="1"/>
    </row>
    <row r="33" spans="1:39" ht="15.75" customHeight="1">
      <c r="A33" s="1"/>
      <c r="B33" s="1"/>
      <c r="C33" s="66" t="s">
        <v>62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ht="15.75" customHeight="1">
      <c r="A34" s="1"/>
      <c r="B34" s="34"/>
      <c r="C34" s="69" t="s">
        <v>63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4"/>
      <c r="Q34" s="35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ht="15.75" customHeight="1">
      <c r="A35" s="1"/>
      <c r="B35" s="34"/>
      <c r="C35" s="69" t="s">
        <v>64</v>
      </c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4"/>
      <c r="Q35" s="35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ht="15.75" customHeight="1">
      <c r="A36" s="1"/>
      <c r="B36" s="1"/>
      <c r="C36" s="70"/>
      <c r="D36" s="71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ht="15.75" customHeight="1">
      <c r="A37" s="1"/>
      <c r="B37" s="1"/>
      <c r="C37" s="65" t="s">
        <v>65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4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1"/>
      <c r="AJ37" s="1"/>
      <c r="AK37" s="1"/>
      <c r="AL37" s="1"/>
      <c r="AM37" s="1"/>
    </row>
    <row r="38" spans="1:39" ht="15.75" customHeight="1">
      <c r="A38" s="1"/>
      <c r="B38" s="34"/>
      <c r="C38" s="72" t="s">
        <v>66</v>
      </c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4"/>
      <c r="Q38" s="37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1"/>
      <c r="AJ38" s="1"/>
      <c r="AK38" s="1"/>
      <c r="AL38" s="1"/>
      <c r="AM38" s="1"/>
    </row>
    <row r="39" spans="1:39" ht="15.75" customHeight="1">
      <c r="A39" s="1"/>
      <c r="B39" s="34"/>
      <c r="C39" s="72" t="s">
        <v>67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4"/>
      <c r="Q39" s="37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1"/>
      <c r="AJ39" s="1"/>
      <c r="AK39" s="1"/>
      <c r="AL39" s="1"/>
      <c r="AM39" s="1"/>
    </row>
    <row r="40" spans="1:39" ht="15.75" customHeight="1">
      <c r="A40" s="1"/>
      <c r="B40" s="34"/>
      <c r="C40" s="72" t="s">
        <v>68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4"/>
      <c r="Q40" s="37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1"/>
      <c r="AJ40" s="1"/>
      <c r="AK40" s="1"/>
      <c r="AL40" s="1"/>
      <c r="AM40" s="1"/>
    </row>
    <row r="41" spans="1:39" ht="15.75" customHeight="1">
      <c r="A41" s="1"/>
      <c r="B41" s="1"/>
      <c r="C41" s="72" t="s">
        <v>69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4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1"/>
      <c r="AJ41" s="1"/>
      <c r="AK41" s="1"/>
      <c r="AL41" s="1"/>
      <c r="AM41" s="1"/>
    </row>
    <row r="42" spans="1:39" ht="15.75" customHeight="1">
      <c r="A42" s="1"/>
      <c r="B42" s="1"/>
      <c r="C42" s="72" t="s">
        <v>70</v>
      </c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4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9"/>
      <c r="AI42" s="1"/>
      <c r="AJ42" s="1"/>
      <c r="AK42" s="1"/>
      <c r="AL42" s="1"/>
      <c r="AM42" s="1"/>
    </row>
    <row r="43" spans="1:39" ht="15.75" customHeight="1">
      <c r="A43" s="1"/>
      <c r="B43" s="1"/>
      <c r="C43" s="1"/>
      <c r="D43" s="1"/>
      <c r="E43" s="1"/>
      <c r="F43" s="1"/>
      <c r="G43" s="40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2"/>
      <c r="AI43" s="1"/>
      <c r="AJ43" s="1"/>
      <c r="AK43" s="1"/>
      <c r="AL43" s="1"/>
      <c r="AM43" s="1"/>
    </row>
    <row r="44" spans="1:39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15.75" customHeight="1">
      <c r="A45" s="1"/>
      <c r="B45" s="1"/>
      <c r="C45" s="65" t="s">
        <v>71</v>
      </c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4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15.75" customHeight="1">
      <c r="A46" s="1"/>
      <c r="B46" s="34"/>
      <c r="C46" s="66" t="s">
        <v>72</v>
      </c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4"/>
      <c r="Q46" s="35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15.75" customHeight="1">
      <c r="A47" s="1"/>
      <c r="B47" s="34"/>
      <c r="C47" s="67" t="s">
        <v>60</v>
      </c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4"/>
      <c r="Q47" s="35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15.75" customHeight="1">
      <c r="A48" s="1"/>
      <c r="B48" s="34"/>
      <c r="C48" s="66" t="s">
        <v>73</v>
      </c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4"/>
      <c r="Q48" s="35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15.75" customHeight="1">
      <c r="A49" s="1"/>
      <c r="B49" s="34"/>
      <c r="C49" s="69" t="s">
        <v>74</v>
      </c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4"/>
      <c r="Q49" s="35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15.75" customHeight="1">
      <c r="A50" s="1"/>
      <c r="B50" s="34"/>
      <c r="C50" s="69" t="s">
        <v>75</v>
      </c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4"/>
      <c r="Q50" s="35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15.75" customHeight="1">
      <c r="A51" s="1"/>
      <c r="B51" s="1"/>
      <c r="C51" s="70"/>
      <c r="D51" s="71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15.75" customHeight="1">
      <c r="A52" s="1"/>
      <c r="B52" s="1"/>
      <c r="C52" s="65" t="s">
        <v>76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4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15.75" customHeight="1">
      <c r="A53" s="1"/>
      <c r="B53" s="34"/>
      <c r="C53" s="72" t="s">
        <v>66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4"/>
      <c r="Q53" s="35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ht="15.75" customHeight="1">
      <c r="A54" s="1"/>
      <c r="B54" s="34"/>
      <c r="C54" s="72" t="s">
        <v>67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4"/>
      <c r="Q54" s="35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ht="15.75" customHeight="1">
      <c r="A55" s="1"/>
      <c r="B55" s="34"/>
      <c r="C55" s="72" t="s">
        <v>68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4"/>
      <c r="Q55" s="35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15.75" customHeight="1">
      <c r="A56" s="1"/>
      <c r="B56" s="1"/>
      <c r="C56" s="72" t="s">
        <v>69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4"/>
      <c r="Q56" s="35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15.75" customHeight="1">
      <c r="A57" s="1"/>
      <c r="B57" s="1"/>
      <c r="C57" s="72" t="s">
        <v>70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4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ht="15.75" customHeight="1"/>
    <row r="61" spans="1:39" ht="15.75" customHeight="1"/>
    <row r="62" spans="1:39" ht="15.75" customHeight="1"/>
    <row r="63" spans="1:39" ht="15.75" customHeight="1"/>
    <row r="64" spans="1:3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83">
    <mergeCell ref="E18:E19"/>
    <mergeCell ref="C13:S13"/>
    <mergeCell ref="G14:R14"/>
    <mergeCell ref="T14:AE14"/>
    <mergeCell ref="F9:J9"/>
    <mergeCell ref="K9:W9"/>
    <mergeCell ref="B10:F10"/>
    <mergeCell ref="A11:S11"/>
    <mergeCell ref="B12:S12"/>
    <mergeCell ref="A14:A15"/>
    <mergeCell ref="F14:F15"/>
    <mergeCell ref="S14:S15"/>
    <mergeCell ref="B14:B15"/>
    <mergeCell ref="C14:C15"/>
    <mergeCell ref="A16:A17"/>
    <mergeCell ref="B16:B17"/>
    <mergeCell ref="B6:D6"/>
    <mergeCell ref="B9:D9"/>
    <mergeCell ref="D14:D15"/>
    <mergeCell ref="E14:E15"/>
    <mergeCell ref="D16:D17"/>
    <mergeCell ref="E16:E17"/>
    <mergeCell ref="C16:C17"/>
    <mergeCell ref="A2:AI2"/>
    <mergeCell ref="B3:D3"/>
    <mergeCell ref="B4:D4"/>
    <mergeCell ref="B5:D5"/>
    <mergeCell ref="F5:L5"/>
    <mergeCell ref="X9:Y9"/>
    <mergeCell ref="Z9:AD9"/>
    <mergeCell ref="AE9:AF9"/>
    <mergeCell ref="AG9:AI9"/>
    <mergeCell ref="AG12:AG15"/>
    <mergeCell ref="AI12:AI15"/>
    <mergeCell ref="AF14:AF15"/>
    <mergeCell ref="AH14:AH15"/>
    <mergeCell ref="C54:P54"/>
    <mergeCell ref="C55:P55"/>
    <mergeCell ref="C57:P57"/>
    <mergeCell ref="C56:P56"/>
    <mergeCell ref="C47:P47"/>
    <mergeCell ref="C48:P48"/>
    <mergeCell ref="C49:P49"/>
    <mergeCell ref="C50:P50"/>
    <mergeCell ref="C51:D51"/>
    <mergeCell ref="C52:P52"/>
    <mergeCell ref="C53:P53"/>
    <mergeCell ref="C38:P38"/>
    <mergeCell ref="C39:P39"/>
    <mergeCell ref="C40:P40"/>
    <mergeCell ref="C45:P45"/>
    <mergeCell ref="C46:P46"/>
    <mergeCell ref="C42:P42"/>
    <mergeCell ref="C41:P41"/>
    <mergeCell ref="C33:P33"/>
    <mergeCell ref="C34:P34"/>
    <mergeCell ref="C35:P35"/>
    <mergeCell ref="C36:D36"/>
    <mergeCell ref="C37:P37"/>
    <mergeCell ref="W26:AE26"/>
    <mergeCell ref="C30:P30"/>
    <mergeCell ref="C31:P31"/>
    <mergeCell ref="C32:P32"/>
    <mergeCell ref="Z32:AE32"/>
    <mergeCell ref="E20:E21"/>
    <mergeCell ref="A22:A23"/>
    <mergeCell ref="D22:D23"/>
    <mergeCell ref="E22:E23"/>
    <mergeCell ref="D24:D25"/>
    <mergeCell ref="E24:E25"/>
    <mergeCell ref="A18:A19"/>
    <mergeCell ref="A20:A21"/>
    <mergeCell ref="B20:B21"/>
    <mergeCell ref="C20:C21"/>
    <mergeCell ref="D20:D21"/>
    <mergeCell ref="D18:D19"/>
    <mergeCell ref="B18:B19"/>
    <mergeCell ref="C18:C19"/>
    <mergeCell ref="B22:B23"/>
    <mergeCell ref="C22:C23"/>
    <mergeCell ref="A24:A25"/>
    <mergeCell ref="B24:B25"/>
    <mergeCell ref="C24:C25"/>
  </mergeCells>
  <hyperlinks>
    <hyperlink ref="C31" r:id="rId1" xr:uid="{00000000-0004-0000-0100-000000000000}"/>
    <hyperlink ref="C32" r:id="rId2" xr:uid="{00000000-0004-0000-0100-000001000000}"/>
    <hyperlink ref="C33" r:id="rId3" xr:uid="{00000000-0004-0000-0100-000002000000}"/>
    <hyperlink ref="C34" r:id="rId4" xr:uid="{00000000-0004-0000-0100-000003000000}"/>
    <hyperlink ref="C35" r:id="rId5" xr:uid="{00000000-0004-0000-0100-000004000000}"/>
    <hyperlink ref="C46" r:id="rId6" xr:uid="{00000000-0004-0000-0100-000005000000}"/>
    <hyperlink ref="C47" r:id="rId7" xr:uid="{00000000-0004-0000-0100-000006000000}"/>
    <hyperlink ref="C48" r:id="rId8" xr:uid="{00000000-0004-0000-0100-000007000000}"/>
    <hyperlink ref="C49" r:id="rId9" xr:uid="{00000000-0004-0000-0100-000008000000}"/>
    <hyperlink ref="C50" r:id="rId10" xr:uid="{00000000-0004-0000-0100-000009000000}"/>
  </hyperlinks>
  <pageMargins left="0.7" right="0.7" top="0.75" bottom="0.75" header="0" footer="0"/>
  <pageSetup orientation="landscape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INSTRUCTIVO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2023-09-07T14:10:05Z</dcterms:created>
  <dcterms:modified xsi:type="dcterms:W3CDTF">2025-01-24T17:46:20Z</dcterms:modified>
</cp:coreProperties>
</file>