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STRUCTIVO" sheetId="1" r:id="rId4"/>
    <sheet state="visible" name="POI DE GESTION DE CALIDAD" sheetId="2" r:id="rId5"/>
  </sheets>
  <definedNames/>
  <calcPr/>
  <extLst>
    <ext uri="GoogleSheetsCustomDataVersion2">
      <go:sheetsCustomData xmlns:go="http://customooxmlschemas.google.com/" r:id="rId6" roundtripDataChecksum="Eaobkxio7Mjvgled8mE7F+LpOs6QSx03gWZgwb+NWBY="/>
    </ext>
  </extLst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G35">
      <text>
        <t xml:space="preserve">este monto es incorrecto. Para esta actividad el monto asignado es S/ 0.00
======</t>
      </text>
    </comment>
    <comment authorId="0" ref="D38">
      <text>
        <t xml:space="preserve">Este año no se ha solicitado consultoría externa para implementar el SIGCUNT, se recomienda retirar está actividad
======</t>
      </text>
    </comment>
    <comment authorId="0" ref="R61">
      <text>
        <t xml:space="preserve">La oficina tiene programada para diciembre la ADQUISICIÓN DEL SOFTWARE  PARA LA OPTIMIZACIÓN Y AUTOMATIZACIÓN DEL SISTEMA DE GESTIÓN DE CALIDAD DE LA UNT por un monto de s/ 95219.00
======</t>
      </text>
    </comment>
  </commentList>
</comments>
</file>

<file path=xl/sharedStrings.xml><?xml version="1.0" encoding="utf-8"?>
<sst xmlns="http://schemas.openxmlformats.org/spreadsheetml/2006/main" count="226" uniqueCount="136">
  <si>
    <t xml:space="preserve">Instrucciones para llenado del Seguimiento del Plan Operativo de su Unidad </t>
  </si>
  <si>
    <t>Los responsables de las unidades académicas u administrativas (Centro de Costos) deben registrar información cuantitativa del avance de las metas físicas y metas financieras de actividades en la columna SEGUIMIENTO(MESES).
Así mismo, describir en forma resumida las evidencias del total de avance de la Meta Física Anual y del avance de la Meta Financiera, y su justificación del porcentaje correspondiente. 
A continuación, se mostrará los ítems de la tabla del Plan Operativo:
1. COD: Código asignado a la actividad.
2. Actividad Operativa / Inversiones: Es la descripción de dicha actividad.
3. U.M. = Unidad de medida: Es la manera en cómo se medirá dicha actividad.
4. Programación (Meses): Es lo que se espera cumplir en el año actual y se medirá con 12 meses.
5. Total anual: Es la suma total anual de la “Programación (Meses)” de cada actividad operativa, tanto para meta física como para meta financiera.
6. Seguimiento del Plan Operativo(Meses): Son las cantidades que se han conseguido a lo largo de los 12 meses tanto para metas físicas como para metas financieras.
7. Total avance meta física anual /Total Meta Financiera Anual: Es la suma de anual de las metas físicas y de la metas financieras de cada actividad operativa,
8. Semáforo BSC: Es un criterio de colores (verde, amarillo y rojo) para la calificación de cada actividad operativa, tanto para metas físicas como para metas financieras.
9. % Avance Meta Física : Se realiza haciendo una división entre el “Total avance meta física anual” y el “Total anual Meta Física” multiplicado por 100.
10. % Avance Meta Financiera : Se realiza haciendo una división entre el “Total avance meta financiera anual” y el “Total Meta Financiera Anual” multiplicado por 100.
10. Grado de eficacia: Es la calificación de los resultados obtenidos: 
      - MUY EFICAZ, color VERDE, entre 90 – 100 % de cumplimiento de actividades
      - MODERADAMENTE EFICAZ (ACEPTABLE), color AMARILLO, entre 60 – 89 % de cumplimiento de actividades
      - INEEFICAZ, color ROJO, entre 0 – 59 % de cumplimiento de actividades</t>
  </si>
  <si>
    <t>PLAN OPERATIVO 2024 Y SEGUIMIENTO</t>
  </si>
  <si>
    <t>PLAN OPERATIVO INSTITUCIONAL 2024 - I SEMESTRE</t>
  </si>
  <si>
    <t>Periodo PEI :</t>
  </si>
  <si>
    <t>2023 - 2026</t>
  </si>
  <si>
    <t>Nivel de Gobierno :</t>
  </si>
  <si>
    <t>E - GOBIERNO NACIONAL</t>
  </si>
  <si>
    <t>Sector :</t>
  </si>
  <si>
    <t>10 - EDUCACION</t>
  </si>
  <si>
    <t>Pliego :</t>
  </si>
  <si>
    <t>512 - U.N. DE TRUJILLO</t>
  </si>
  <si>
    <t>Unidad Ejecutora :</t>
  </si>
  <si>
    <t>000090 - UNIVERSIDAD NACIONAL DE TRUJILLO</t>
  </si>
  <si>
    <t>Responsable de Centro de Costo:</t>
  </si>
  <si>
    <t>Correo:</t>
  </si>
  <si>
    <t xml:space="preserve"> </t>
  </si>
  <si>
    <t>Celular:</t>
  </si>
  <si>
    <t>Centro de Costo:</t>
  </si>
  <si>
    <t>1.10 - OFICINA DE GESTIÓN DE LA CALIDAD</t>
  </si>
  <si>
    <t>PLAN OPERATIVO INSTITUCIONAL 2024</t>
  </si>
  <si>
    <t>OEI.01</t>
  </si>
  <si>
    <t>MEJORAR LA CALIDAD DE LA FORMACIÓN DE LOS ESTUDIANTES UNIVERSITARIOS</t>
  </si>
  <si>
    <t>Semáforo BSC</t>
  </si>
  <si>
    <t>Grado de eficacia</t>
  </si>
  <si>
    <t>AEI.01.06</t>
  </si>
  <si>
    <t>PLAN DE ACREDITACION NACIONAL O INTERNACIONAL DE PROGRAMAS DE ESTUDIOS DE PREGRADO IMPLEMENTADOS EN LA UNIVERSIDAD.</t>
  </si>
  <si>
    <t>COD.</t>
  </si>
  <si>
    <t>Actividad Operativa / Inversiones</t>
  </si>
  <si>
    <t>U.M.</t>
  </si>
  <si>
    <t>Meta</t>
  </si>
  <si>
    <t>PROGRAMACION</t>
  </si>
  <si>
    <t>Total Anual</t>
  </si>
  <si>
    <t>SEGUIMIENTO DEL PLAN OPERATIVO  (MESES)</t>
  </si>
  <si>
    <t>Total Avance Meta Fisica Anual / Total Meta Financiera Anual</t>
  </si>
  <si>
    <t>% Avance Meta Fisica Anual / % Avance Meta Financiera Anual</t>
  </si>
  <si>
    <t>C0798</t>
  </si>
  <si>
    <t>AOI00009000066</t>
  </si>
  <si>
    <t>GESTIÓN ADMINISTRATIVA DE LA DIRECCIÓN DE CALIDAD</t>
  </si>
  <si>
    <t>001 : ACCION</t>
  </si>
  <si>
    <t>Fisico</t>
  </si>
  <si>
    <t>Financiero S/.</t>
  </si>
  <si>
    <t>AOI00009000068</t>
  </si>
  <si>
    <t>EVALUACIÓN EXTERNA PARA ACREDITACIÓN UNIVERSITARIA CON ICACIT</t>
  </si>
  <si>
    <t>060 : INFORME</t>
  </si>
  <si>
    <t>El presente año no se tiene planificado proceso de eavaluación externa bajo modelo ICACIT</t>
  </si>
  <si>
    <t>AOI00009000511</t>
  </si>
  <si>
    <t>MANTENIMIENTO, SUPERVISIÓN Y MONITOREO DEL APLICATIVO DE SEGUIMIENTO AL EGRESADO_SISEU</t>
  </si>
  <si>
    <t>201 : INFORME TECNICO</t>
  </si>
  <si>
    <t>AOI00009000512</t>
  </si>
  <si>
    <t>CONTRATACIÓN DE PERSONAL ESPECIALIZADO EN EL MANEJO Y MANTENIMIENTO DEL APLICATIVO INFORMATICO DE SEGUIMIENTO AL EGRESADO</t>
  </si>
  <si>
    <t>166 : CONTRATOS</t>
  </si>
  <si>
    <t>AOI00009000513</t>
  </si>
  <si>
    <t>CHARLAS DE EMPLEABILIDAD "7 DÍAS JUEVES #UNITRUOPORTUNIDADES"</t>
  </si>
  <si>
    <t>088 : PERSONA CAPACITADA</t>
  </si>
  <si>
    <t>AOI00009000514</t>
  </si>
  <si>
    <t>CHARLAS Y TALLERES DE CAPACITACIÓN AL PERSONAL ENCARGADO DEL APLICATIVO DE SEGUIMIENTO AL EGRESADO_SAAE, DE LAS CARRERAS PROFESIONALES</t>
  </si>
  <si>
    <t>AOI00009000516</t>
  </si>
  <si>
    <t>XIV EXPOFERIA LABORAL #UNITRUOPORTUNIDADES</t>
  </si>
  <si>
    <t>AOI00009000517</t>
  </si>
  <si>
    <t>MATERIAL PUBLICITARIO PARA DIFUSIÓN DE EVENTOS</t>
  </si>
  <si>
    <t>AOI00009000519</t>
  </si>
  <si>
    <t>VISITAS TÉCNICAS A EMPRESAS E INSTITUCIONES</t>
  </si>
  <si>
    <t>AOI00009000521</t>
  </si>
  <si>
    <t>AUDITORÍA INTERNA DEL SISTEMA INTEGRADO DE GESTIÓN DE CALIDAD (SIGCUNT)</t>
  </si>
  <si>
    <t>En diciembre se presentará Informe técnico</t>
  </si>
  <si>
    <t>AOI00009000522</t>
  </si>
  <si>
    <t>CAPACITACIONES INTERNAS RELACIONADAS AL SISTEMA INTEGRADO DE GESTIÓN DE CALIDAD (SIGCUNT)</t>
  </si>
  <si>
    <t>227 : CAPACITACION</t>
  </si>
  <si>
    <t>AOI00009000523</t>
  </si>
  <si>
    <t>SERVICIO DE CAPACITACIÓN EXTERNA PARA IMPLEMENTAR EL SISTEMA INTEGRADO DE GESTIÓN DE CALIDAD (SIGCUNT)</t>
  </si>
  <si>
    <t>Este año no se ha solicitado consultoría externa para implementar el SIGCUNT, se recomienda retirar está actividad</t>
  </si>
  <si>
    <t>AOI00009000524</t>
  </si>
  <si>
    <t>EVALUACIÓN EXTERNA PARA ACREDITACIÓN UNIVERSITARIA CON SINEACE</t>
  </si>
  <si>
    <t>AOI00009000525</t>
  </si>
  <si>
    <t>CAMPAÑA DE SENSIBILIZACION A CARRERAS A ACREDITARSE Y REACREDITARSE</t>
  </si>
  <si>
    <t>Esta actividad se tiene programado para el mes de diciembre del presente año</t>
  </si>
  <si>
    <t>AOI00009000526</t>
  </si>
  <si>
    <t>CURSOS Y TALLERES ICACIT Y SINEACE</t>
  </si>
  <si>
    <t>524 : COMITE</t>
  </si>
  <si>
    <t>Se tiene programado para diciembre dos cursos talleres</t>
  </si>
  <si>
    <t>AOI00009000527</t>
  </si>
  <si>
    <t>CONSULTORIAS EN APOYO A LAS CARRERAS A ACREDITARSE</t>
  </si>
  <si>
    <t>AOI00009000528</t>
  </si>
  <si>
    <t>PASAJES Y VIATICOS DE PERSONAL DE LA DIRECCIÓN DE CALIDAD PARA LA VISITA A FILIALES</t>
  </si>
  <si>
    <t>245 : PARTICIPANTE</t>
  </si>
  <si>
    <t xml:space="preserve">POR DU 006-2024 se prehibe viaticos </t>
  </si>
  <si>
    <t>AOI00009000786</t>
  </si>
  <si>
    <t>CEREMONIA DE ENTREGA DE CERTIFICACIONES ICACIT</t>
  </si>
  <si>
    <t>363 : ACTIVIDAD EFECTUADA</t>
  </si>
  <si>
    <t>Se tiene programado para diciembre 2024</t>
  </si>
  <si>
    <t>AOI00009000787</t>
  </si>
  <si>
    <t>CEREMONIA DE ENTREGA DE CERTIFICACIONES SINEACE</t>
  </si>
  <si>
    <t>C0812</t>
  </si>
  <si>
    <t>AOI00009000788</t>
  </si>
  <si>
    <t>SERVICIOS DE TRADUCCIÓN DE INFORMES DE ACREDITACIÓN</t>
  </si>
  <si>
    <t>No se tien previsto para el año 2024 servicio de traducción</t>
  </si>
  <si>
    <t>0</t>
  </si>
  <si>
    <t>AOI00009000789</t>
  </si>
  <si>
    <t>SOPORTE ADMINISTRATIVO PARA LA ACREDITACIÓN DE PROGRAMAS DE ESTUDIOS CON EL MODELO ICACIT Y SINEACE</t>
  </si>
  <si>
    <t>AOI00009000790</t>
  </si>
  <si>
    <t>MATERIAL PUBLICITARIO PARA DIFUSIÓN DE LAS CARRERAS ACREDITADAS Y EN PROCESO A COMUNIDAD UNIVERSITARIA Y GRUPOS DE INTERES</t>
  </si>
  <si>
    <t>AOI00009000794</t>
  </si>
  <si>
    <t>CONSULTORÍA DIAGNÓSTICO PARA SOFTWARE DEL SISTEMA INTEGRADO DE GESTIÓN DE CALIDAD (SIGCUNT)</t>
  </si>
  <si>
    <t>Se tiene programada para diciembre la ADQUISICIÓN DEL SOFTWARE  PARA LA OPTIMIZACIÓN Y AUTOMATIZACIÓN DEL SISTEMA DE GESTIÓN DE CALIDAD DE LA UNT, por un monto de s/ 95219.00</t>
  </si>
  <si>
    <t>AOI00009000795</t>
  </si>
  <si>
    <t>PERSONAL DE SOPORTE PARA LA IMPLEMENTACIÓN Y DESPLIEGUE DEL SISTEMA INTEGRADO DE GESTIÓN DE CALIDAD (SIGCUNT)</t>
  </si>
  <si>
    <t>AOI00009000797</t>
  </si>
  <si>
    <t>SOCIALIZACIÓN Y DIFUSIÓN INTERNA DEL SISTEMA INTEGRADO DE GESTIÓN DE CALIDAD (SIGCUNT)</t>
  </si>
  <si>
    <t>AOI00009000798</t>
  </si>
  <si>
    <t>MEMBRESIA DE LA BOLSA DE TRABAJO: MONITOREO Y SEGUIMIENTO AL SERVICIO DE SOFTWARE DE ADMINISTRACIÓN DE ALUMNOS Y EGRESADOS SAAE SA EN CONVENIO CON UNIVERSIA PERÚ) PERIODO AGOSTO 2022- JULIO 2023</t>
  </si>
  <si>
    <t>AOI00009000860</t>
  </si>
  <si>
    <t>CAPACITACION, PASAJES Y VIATICOS AL PERSONAL DE LA DIRECCION DE CALIDAD UNIVERSITARIA</t>
  </si>
  <si>
    <t>SE SOLICITO PERO FUE DENEGADO POR PRESUPUESTO POR DU 006-2024</t>
  </si>
  <si>
    <t>INFORME TECNICO</t>
  </si>
  <si>
    <t>Físico</t>
  </si>
  <si>
    <t>CONTRATOS</t>
  </si>
  <si>
    <t>C0160</t>
  </si>
  <si>
    <t>GESTIONAR EL PAGO DEL SERVICIO DE TELEFONIA FIJA</t>
  </si>
  <si>
    <t>001:ACCION</t>
  </si>
  <si>
    <t>C0816</t>
  </si>
  <si>
    <t xml:space="preserve">Esta actividad se encuentra repetida en AOI00009000527
</t>
  </si>
  <si>
    <t>EVALUACION DE AVANCES DE INFORMES DE AUTOEVALUACION EN SAE</t>
  </si>
  <si>
    <t>No se tiene programado está actividad</t>
  </si>
  <si>
    <t>TOTAL FINANCIERO :</t>
  </si>
  <si>
    <t>TOTAL AVANCE META FINANCIERA DEL POI :</t>
  </si>
  <si>
    <t>EVIDENCIA DEL TOTAL DE AVANCE DE META FÍSICA ANUAL (RESULTADOS OBTENIDOS)</t>
  </si>
  <si>
    <r>
      <rPr>
        <rFont val="Calibri"/>
        <color theme="1"/>
        <sz val="11.0"/>
      </rPr>
      <t xml:space="preserve">AOI00009000522. CAPACITACIONES INTERNAS RELACIONADAS AL SISTEMA INTEGRADO DE GESTIÓN DE CALIDAD (SIGCUNT), ENLACE DE EVIDENCIAS: </t>
    </r>
    <r>
      <rPr>
        <rFont val="Calibri"/>
        <color rgb="FF1155CC"/>
        <sz val="11.0"/>
        <u/>
      </rPr>
      <t>https://docs.google.com/spreadsheets/d/1P7lpYK2uM1IW9Wv30J7Vjji6XlSb0ZZg/edit?usp=sharing&amp;ouid=111138190459533561791&amp;rtpof=true&amp;sd=true</t>
    </r>
  </si>
  <si>
    <r>
      <rPr>
        <rFont val="Calibri"/>
        <color theme="1"/>
        <sz val="11.0"/>
      </rPr>
      <t xml:space="preserve"> AOI00009000795, PERSONAL DE SOPORTE PARA LA IMPLEMENTACIÓN Y DESPLIEGUE DEL SISTEMA INTEGRADO DE GESTIÓN DE CALIDAD (SIGCUNT), ENLACE DE EVIDENCIAS: </t>
    </r>
    <r>
      <rPr>
        <rFont val="Calibri"/>
        <color rgb="FF1155CC"/>
        <sz val="11.0"/>
        <u/>
      </rPr>
      <t>https://drive.google.com/drive/folders/1O8sqMGqkaoUgJwn0kkUk0o0GqWbWeKZS?usp=sharing</t>
    </r>
  </si>
  <si>
    <t xml:space="preserve">TABLA DE SEGUIMIENTO Y EVALUACIÓN </t>
  </si>
  <si>
    <r>
      <rPr>
        <rFont val="Calibri"/>
        <color theme="1"/>
        <sz val="11.0"/>
      </rPr>
      <t xml:space="preserve">AOI00009000524        EVALUACIÓN EXTERNA PARA ACREDITACIÓN UNIVERSITARIA CON SINEACE
</t>
    </r>
    <r>
      <rPr>
        <rFont val="Calibri"/>
        <color rgb="FF1155CC"/>
        <sz val="11.0"/>
        <u/>
      </rPr>
      <t>https://drive.google.com/file/d/1L1Df0JYsbROO_aQItDYJxigGPZUF-ySa/view?usp=sharing</t>
    </r>
    <r>
      <rPr>
        <rFont val="Calibri"/>
        <color theme="1"/>
        <sz val="11.0"/>
      </rPr>
      <t xml:space="preserve">        </t>
    </r>
  </si>
  <si>
    <r>
      <rPr>
        <rFont val="Calibri"/>
        <color theme="1"/>
        <sz val="11.0"/>
      </rPr>
      <t xml:space="preserve">AOI00009000527        CONSULTORIAS EN APOYO A LAS CARRERAS A ACREDITARSE
        </t>
    </r>
    <r>
      <rPr>
        <rFont val="Calibri"/>
        <color rgb="FF1155CC"/>
        <sz val="11.0"/>
        <u/>
      </rPr>
      <t>https://drive.google.com/file/d/17VsX9dUyLI6zOGbL14buVXEPUvUTCS1p/view?usp=sharing</t>
    </r>
  </si>
  <si>
    <r>
      <rPr>
        <rFont val="Calibri"/>
        <color theme="1"/>
        <sz val="11.0"/>
      </rPr>
      <t xml:space="preserve">AOI00009000789        SOPORTE ADMINISTRATIVO PARA LA ACREDITACIÓN DE PROGRAMAS DE ESTUDIOS CON EL MODELO ICACIT Y SINEACE
        </t>
    </r>
    <r>
      <rPr>
        <rFont val="Calibri"/>
        <color rgb="FF1155CC"/>
        <sz val="11.0"/>
        <u/>
      </rPr>
      <t>https://drive.google.com/drive/folders/1MpX2_B2g2eR4fkX1lPJB80TbfG9RWhZE?usp=sharing</t>
    </r>
  </si>
  <si>
    <t>JUSTIFICACIÓN DE PORCENTAJE DE AVANCE DE META FÍSICA ANUAL (GRADO DE EFICACIA)</t>
  </si>
  <si>
    <t>EVIDENCIA DEL TOTAL DE AVANCE DE META FINANCIERA ANUAL (RESULTADOS OBTENIDOS)</t>
  </si>
  <si>
    <t>JUSTIFICACIÓN DE PORCENTAJE DE AVANCE DE META FINANCIERA ANUAL (GRADO DE EFICACIA)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</si>
</sst>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1">
    <font>
      <sz val="11.0"/>
      <color theme="1"/>
      <name val="Calibri"/>
      <scheme val="minor"/>
    </font>
    <font>
      <sz val="11.0"/>
      <color theme="1"/>
      <name val="Calibri"/>
    </font>
    <font>
      <b/>
      <sz val="11.0"/>
      <color theme="0"/>
      <name val="Calibri"/>
    </font>
    <font/>
    <font>
      <b/>
      <sz val="14.0"/>
      <color theme="1"/>
      <name val="Calibri"/>
    </font>
    <font>
      <b/>
      <sz val="14.0"/>
      <color rgb="FF000000"/>
      <name val="Arial"/>
    </font>
    <font>
      <b/>
      <sz val="11.0"/>
      <color theme="1"/>
      <name val="Calibri"/>
    </font>
    <font>
      <sz val="11.0"/>
      <color theme="10"/>
      <name val="Calibri"/>
    </font>
    <font>
      <u/>
      <sz val="11.0"/>
      <color theme="10"/>
      <name val="Calibri"/>
    </font>
    <font>
      <b/>
      <sz val="11.0"/>
      <color rgb="FF000000"/>
      <name val="Calibri"/>
    </font>
    <font>
      <u/>
      <sz val="11.0"/>
      <color theme="10"/>
      <name val="Calibri"/>
    </font>
    <font>
      <b/>
      <sz val="11.0"/>
      <color theme="1"/>
      <name val="Arial"/>
    </font>
    <font>
      <b/>
      <sz val="9.0"/>
      <color theme="1"/>
      <name val="Calibri"/>
    </font>
    <font>
      <b/>
      <sz val="10.0"/>
      <color theme="1"/>
      <name val="Calibri"/>
    </font>
    <font>
      <sz val="8.0"/>
      <color theme="1"/>
      <name val="Calibri"/>
    </font>
    <font>
      <sz val="8.0"/>
      <color theme="0"/>
      <name val="Calibri"/>
    </font>
    <font>
      <color theme="1"/>
      <name val="Calibri"/>
      <scheme val="minor"/>
    </font>
    <font>
      <b/>
      <sz val="12.0"/>
      <color theme="1"/>
      <name val="Calibri"/>
    </font>
    <font>
      <u/>
      <sz val="11.0"/>
      <color theme="1"/>
      <name val="Calibri"/>
    </font>
    <font>
      <u/>
      <sz val="11.0"/>
      <color theme="1"/>
      <name val="Calibri"/>
    </font>
    <font>
      <u/>
      <sz val="11.0"/>
      <color theme="1"/>
      <name val="Calibri"/>
    </font>
  </fonts>
  <fills count="14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theme="4"/>
        <bgColor theme="4"/>
      </patternFill>
    </fill>
    <fill>
      <patternFill patternType="solid">
        <fgColor rgb="FFDEEAF6"/>
        <bgColor rgb="FFDEEAF6"/>
      </patternFill>
    </fill>
    <fill>
      <patternFill patternType="solid">
        <fgColor rgb="FFD8D7D5"/>
        <bgColor rgb="FFD8D7D5"/>
      </patternFill>
    </fill>
    <fill>
      <patternFill patternType="solid">
        <fgColor rgb="FFFDB9FD"/>
        <bgColor rgb="FFFDB9FD"/>
      </patternFill>
    </fill>
    <fill>
      <patternFill patternType="solid">
        <fgColor rgb="FFD9E6F6"/>
        <bgColor rgb="FFD9E6F6"/>
      </patternFill>
    </fill>
    <fill>
      <patternFill patternType="solid">
        <fgColor rgb="FF9EBFE0"/>
        <bgColor rgb="FF9EBFE0"/>
      </patternFill>
    </fill>
    <fill>
      <patternFill patternType="solid">
        <fgColor rgb="FFD8D8D8"/>
        <bgColor rgb="FFD8D8D8"/>
      </patternFill>
    </fill>
    <fill>
      <patternFill patternType="solid">
        <fgColor rgb="FFAFFFFF"/>
        <bgColor rgb="FFAFFFFF"/>
      </patternFill>
    </fill>
    <fill>
      <patternFill patternType="solid">
        <fgColor rgb="FFB2FAFC"/>
        <bgColor rgb="FFB2FAFC"/>
      </patternFill>
    </fill>
    <fill>
      <patternFill patternType="solid">
        <fgColor rgb="FFFF0000"/>
        <bgColor rgb="FFFF0000"/>
      </patternFill>
    </fill>
    <fill>
      <patternFill patternType="solid">
        <fgColor rgb="FFFFFF00"/>
        <bgColor rgb="FFFFFF00"/>
      </patternFill>
    </fill>
  </fills>
  <borders count="45">
    <border/>
    <border>
      <left/>
      <right/>
      <top/>
      <bottom/>
    </border>
    <border>
      <left/>
      <top/>
      <bottom/>
    </border>
    <border>
      <top/>
      <bottom/>
    </border>
    <border>
      <right/>
      <top/>
      <bottom/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/>
      <bottom/>
    </border>
    <border>
      <left/>
      <right style="thin">
        <color rgb="FF000000"/>
      </right>
      <top/>
      <bottom/>
    </border>
    <border>
      <left style="thin">
        <color rgb="FF000000"/>
      </left>
      <right/>
      <top/>
      <bottom style="thin">
        <color rgb="FF000000"/>
      </bottom>
    </border>
    <border>
      <left/>
      <right/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top/>
      <bottom style="thin">
        <color rgb="FF000000"/>
      </bottom>
    </border>
    <border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 style="thin">
        <color rgb="FF000000"/>
      </left>
      <right/>
      <top/>
    </border>
    <border>
      <left/>
      <right/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/>
      <bottom style="thin">
        <color rgb="FF000000"/>
      </bottom>
    </border>
    <border>
      <left/>
      <right/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/>
      <right/>
      <bottom/>
    </border>
    <border>
      <left/>
      <bottom/>
    </border>
    <border>
      <right/>
      <bottom/>
    </border>
    <border>
      <left/>
      <top/>
    </border>
    <border>
      <top/>
    </border>
    <border>
      <right/>
      <top/>
    </border>
    <border>
      <bottom/>
    </border>
  </borders>
  <cellStyleXfs count="1">
    <xf borderId="0" fillId="0" fontId="0" numFmtId="0" applyAlignment="1" applyFont="1"/>
  </cellStyleXfs>
  <cellXfs count="118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3" fontId="2" numFmtId="0" xfId="0" applyAlignment="1" applyBorder="1" applyFill="1" applyFont="1">
      <alignment horizontal="center" vertical="center"/>
    </xf>
    <xf borderId="3" fillId="0" fontId="3" numFmtId="0" xfId="0" applyBorder="1" applyFont="1"/>
    <xf borderId="4" fillId="0" fontId="3" numFmtId="0" xfId="0" applyBorder="1" applyFont="1"/>
    <xf borderId="5" fillId="4" fontId="1" numFmtId="0" xfId="0" applyAlignment="1" applyBorder="1" applyFill="1" applyFont="1">
      <alignment horizontal="left" shrinkToFit="0" vertical="center" wrapText="1"/>
    </xf>
    <xf borderId="6" fillId="0" fontId="3" numFmtId="0" xfId="0" applyBorder="1" applyFont="1"/>
    <xf borderId="7" fillId="0" fontId="3" numFmtId="0" xfId="0" applyBorder="1" applyFont="1"/>
    <xf borderId="8" fillId="0" fontId="3" numFmtId="0" xfId="0" applyBorder="1" applyFont="1"/>
    <xf borderId="9" fillId="0" fontId="3" numFmtId="0" xfId="0" applyBorder="1" applyFont="1"/>
    <xf borderId="2" fillId="2" fontId="4" numFmtId="0" xfId="0" applyAlignment="1" applyBorder="1" applyFont="1">
      <alignment horizontal="center"/>
    </xf>
    <xf borderId="10" fillId="0" fontId="3" numFmtId="0" xfId="0" applyBorder="1" applyFont="1"/>
    <xf borderId="11" fillId="0" fontId="3" numFmtId="0" xfId="0" applyBorder="1" applyFont="1"/>
    <xf borderId="12" fillId="0" fontId="3" numFmtId="0" xfId="0" applyBorder="1" applyFont="1"/>
    <xf borderId="13" fillId="2" fontId="5" numFmtId="0" xfId="0" applyAlignment="1" applyBorder="1" applyFont="1">
      <alignment horizontal="center" readingOrder="0" shrinkToFit="0" vertical="center" wrapText="1"/>
    </xf>
    <xf borderId="14" fillId="0" fontId="3" numFmtId="0" xfId="0" applyBorder="1" applyFont="1"/>
    <xf borderId="15" fillId="0" fontId="3" numFmtId="0" xfId="0" applyBorder="1" applyFont="1"/>
    <xf borderId="16" fillId="2" fontId="6" numFmtId="0" xfId="0" applyAlignment="1" applyBorder="1" applyFont="1">
      <alignment shrinkToFit="0" vertical="top" wrapText="1"/>
    </xf>
    <xf borderId="2" fillId="2" fontId="1" numFmtId="0" xfId="0" applyAlignment="1" applyBorder="1" applyFont="1">
      <alignment horizontal="left" shrinkToFit="0" vertical="top" wrapText="1"/>
    </xf>
    <xf borderId="17" fillId="2" fontId="1" numFmtId="0" xfId="0" applyBorder="1" applyFont="1"/>
    <xf borderId="2" fillId="2" fontId="1" numFmtId="0" xfId="0" applyAlignment="1" applyBorder="1" applyFont="1">
      <alignment horizontal="center" shrinkToFit="0" wrapText="1"/>
    </xf>
    <xf borderId="1" fillId="2" fontId="7" numFmtId="0" xfId="0" applyBorder="1" applyFont="1"/>
    <xf borderId="1" fillId="2" fontId="8" numFmtId="0" xfId="0" applyBorder="1" applyFont="1"/>
    <xf borderId="16" fillId="2" fontId="1" numFmtId="0" xfId="0" applyBorder="1" applyFont="1"/>
    <xf borderId="18" fillId="2" fontId="1" numFmtId="0" xfId="0" applyBorder="1" applyFont="1"/>
    <xf borderId="19" fillId="2" fontId="1" numFmtId="0" xfId="0" applyBorder="1" applyFont="1"/>
    <xf borderId="13" fillId="2" fontId="9" numFmtId="0" xfId="0" applyAlignment="1" applyBorder="1" applyFont="1">
      <alignment horizontal="center" vertical="top"/>
    </xf>
    <xf borderId="20" fillId="2" fontId="9" numFmtId="0" xfId="0" applyAlignment="1" applyBorder="1" applyFont="1">
      <alignment horizontal="left" vertical="top"/>
    </xf>
    <xf borderId="13" fillId="2" fontId="10" numFmtId="0" xfId="0" applyAlignment="1" applyBorder="1" applyFont="1">
      <alignment horizontal="center" vertical="top"/>
    </xf>
    <xf borderId="13" fillId="2" fontId="9" numFmtId="0" xfId="0" applyAlignment="1" applyBorder="1" applyFont="1">
      <alignment horizontal="center"/>
    </xf>
    <xf borderId="13" fillId="2" fontId="1" numFmtId="0" xfId="0" applyAlignment="1" applyBorder="1" applyFont="1">
      <alignment horizontal="center"/>
    </xf>
    <xf borderId="13" fillId="2" fontId="11" numFmtId="0" xfId="0" applyAlignment="1" applyBorder="1" applyFont="1">
      <alignment horizontal="center" shrinkToFit="0" vertical="center" wrapText="1"/>
    </xf>
    <xf borderId="21" fillId="0" fontId="3" numFmtId="0" xfId="0" applyBorder="1" applyFont="1"/>
    <xf borderId="22" fillId="2" fontId="1" numFmtId="0" xfId="0" applyBorder="1" applyFont="1"/>
    <xf borderId="22" fillId="2" fontId="1" numFmtId="0" xfId="0" applyAlignment="1" applyBorder="1" applyFont="1">
      <alignment horizontal="center"/>
    </xf>
    <xf borderId="23" fillId="2" fontId="1" numFmtId="0" xfId="0" applyBorder="1" applyFont="1"/>
    <xf borderId="20" fillId="5" fontId="1" numFmtId="0" xfId="0" applyAlignment="1" applyBorder="1" applyFill="1" applyFont="1">
      <alignment horizontal="right" shrinkToFit="0" wrapText="1"/>
    </xf>
    <xf borderId="13" fillId="5" fontId="1" numFmtId="0" xfId="0" applyAlignment="1" applyBorder="1" applyFont="1">
      <alignment horizontal="left" shrinkToFit="0" wrapText="1"/>
    </xf>
    <xf borderId="24" fillId="6" fontId="12" numFmtId="0" xfId="0" applyAlignment="1" applyBorder="1" applyFill="1" applyFont="1">
      <alignment horizontal="center" shrinkToFit="0" textRotation="90" vertical="center" wrapText="1"/>
    </xf>
    <xf borderId="24" fillId="6" fontId="13" numFmtId="0" xfId="0" applyAlignment="1" applyBorder="1" applyFont="1">
      <alignment horizontal="center" shrinkToFit="0" textRotation="90" vertical="center" wrapText="1"/>
    </xf>
    <xf borderId="20" fillId="0" fontId="1" numFmtId="0" xfId="0" applyAlignment="1" applyBorder="1" applyFont="1">
      <alignment shrinkToFit="0" wrapText="1"/>
    </xf>
    <xf borderId="20" fillId="7" fontId="1" numFmtId="0" xfId="0" applyAlignment="1" applyBorder="1" applyFill="1" applyFont="1">
      <alignment horizontal="right" shrinkToFit="0" wrapText="1"/>
    </xf>
    <xf borderId="13" fillId="7" fontId="1" numFmtId="0" xfId="0" applyAlignment="1" applyBorder="1" applyFont="1">
      <alignment horizontal="left" shrinkToFit="0" wrapText="1"/>
    </xf>
    <xf borderId="25" fillId="0" fontId="3" numFmtId="0" xfId="0" applyBorder="1" applyFont="1"/>
    <xf borderId="24" fillId="0" fontId="1" numFmtId="0" xfId="0" applyAlignment="1" applyBorder="1" applyFont="1">
      <alignment shrinkToFit="0" wrapText="1"/>
    </xf>
    <xf borderId="24" fillId="8" fontId="1" numFmtId="0" xfId="0" applyAlignment="1" applyBorder="1" applyFill="1" applyFont="1">
      <alignment horizontal="center" shrinkToFit="0" wrapText="1"/>
    </xf>
    <xf borderId="13" fillId="8" fontId="1" numFmtId="0" xfId="0" applyAlignment="1" applyBorder="1" applyFont="1">
      <alignment horizontal="center" shrinkToFit="0" wrapText="1"/>
    </xf>
    <xf borderId="26" fillId="6" fontId="11" numFmtId="0" xfId="0" applyAlignment="1" applyBorder="1" applyFont="1">
      <alignment horizontal="center" shrinkToFit="0" vertical="center" wrapText="1"/>
    </xf>
    <xf borderId="27" fillId="0" fontId="3" numFmtId="0" xfId="0" applyBorder="1" applyFont="1"/>
    <xf borderId="28" fillId="0" fontId="3" numFmtId="0" xfId="0" applyBorder="1" applyFont="1"/>
    <xf borderId="29" fillId="6" fontId="13" numFmtId="0" xfId="0" applyAlignment="1" applyBorder="1" applyFont="1">
      <alignment horizontal="center" shrinkToFit="0" wrapText="1"/>
    </xf>
    <xf borderId="30" fillId="6" fontId="13" numFmtId="0" xfId="0" applyAlignment="1" applyBorder="1" applyFont="1">
      <alignment horizontal="center" shrinkToFit="0" wrapText="1"/>
    </xf>
    <xf borderId="31" fillId="0" fontId="3" numFmtId="0" xfId="0" applyBorder="1" applyFont="1"/>
    <xf borderId="20" fillId="8" fontId="1" numFmtId="0" xfId="0" applyAlignment="1" applyBorder="1" applyFont="1">
      <alignment horizontal="center" shrinkToFit="0" wrapText="1"/>
    </xf>
    <xf borderId="20" fillId="6" fontId="1" numFmtId="0" xfId="0" applyAlignment="1" applyBorder="1" applyFont="1">
      <alignment horizontal="center" shrinkToFit="0" wrapText="1"/>
    </xf>
    <xf borderId="32" fillId="0" fontId="3" numFmtId="0" xfId="0" applyBorder="1" applyFont="1"/>
    <xf borderId="33" fillId="0" fontId="3" numFmtId="0" xfId="0" applyBorder="1" applyFont="1"/>
    <xf borderId="24" fillId="0" fontId="14" numFmtId="0" xfId="0" applyAlignment="1" applyBorder="1" applyFont="1">
      <alignment shrinkToFit="0" wrapText="1"/>
    </xf>
    <xf borderId="24" fillId="0" fontId="14" numFmtId="0" xfId="0" applyAlignment="1" applyBorder="1" applyFont="1">
      <alignment horizontal="center" shrinkToFit="0" wrapText="1"/>
    </xf>
    <xf borderId="24" fillId="0" fontId="14" numFmtId="0" xfId="0" applyAlignment="1" applyBorder="1" applyFont="1">
      <alignment horizontal="left" shrinkToFit="0" wrapText="1"/>
    </xf>
    <xf borderId="20" fillId="9" fontId="14" numFmtId="0" xfId="0" applyAlignment="1" applyBorder="1" applyFill="1" applyFont="1">
      <alignment horizontal="center" shrinkToFit="0" wrapText="1"/>
    </xf>
    <xf borderId="20" fillId="9" fontId="14" numFmtId="0" xfId="0" applyAlignment="1" applyBorder="1" applyFont="1">
      <alignment horizontal="center" readingOrder="0" shrinkToFit="0" wrapText="1"/>
    </xf>
    <xf borderId="34" fillId="9" fontId="15" numFmtId="2" xfId="0" applyAlignment="1" applyBorder="1" applyFont="1" applyNumberFormat="1">
      <alignment horizontal="center" shrinkToFit="0" vertical="center" wrapText="1"/>
    </xf>
    <xf borderId="20" fillId="9" fontId="14" numFmtId="2" xfId="0" applyAlignment="1" applyBorder="1" applyFont="1" applyNumberFormat="1">
      <alignment horizontal="center" shrinkToFit="0" wrapText="1"/>
    </xf>
    <xf borderId="35" fillId="9" fontId="14" numFmtId="2" xfId="0" applyAlignment="1" applyBorder="1" applyFont="1" applyNumberFormat="1">
      <alignment horizontal="center" shrinkToFit="0" wrapText="1"/>
    </xf>
    <xf borderId="20" fillId="10" fontId="14" numFmtId="0" xfId="0" applyAlignment="1" applyBorder="1" applyFill="1" applyFont="1">
      <alignment horizontal="center" shrinkToFit="0" wrapText="1"/>
    </xf>
    <xf borderId="1" fillId="10" fontId="14" numFmtId="0" xfId="0" applyAlignment="1" applyBorder="1" applyFont="1">
      <alignment horizontal="center" readingOrder="0"/>
    </xf>
    <xf borderId="20" fillId="10" fontId="14" numFmtId="4" xfId="0" applyAlignment="1" applyBorder="1" applyFont="1" applyNumberFormat="1">
      <alignment horizontal="center" shrinkToFit="0" wrapText="1"/>
    </xf>
    <xf borderId="20" fillId="11" fontId="14" numFmtId="0" xfId="0" applyAlignment="1" applyBorder="1" applyFill="1" applyFont="1">
      <alignment horizontal="center" shrinkToFit="0" wrapText="1"/>
    </xf>
    <xf borderId="34" fillId="10" fontId="15" numFmtId="2" xfId="0" applyAlignment="1" applyBorder="1" applyFont="1" applyNumberFormat="1">
      <alignment horizontal="center" shrinkToFit="0" vertical="center" wrapText="1"/>
    </xf>
    <xf borderId="20" fillId="10" fontId="14" numFmtId="2" xfId="0" applyAlignment="1" applyBorder="1" applyFont="1" applyNumberFormat="1">
      <alignment horizontal="center" shrinkToFit="0" wrapText="1"/>
    </xf>
    <xf borderId="35" fillId="11" fontId="14" numFmtId="2" xfId="0" applyAlignment="1" applyBorder="1" applyFont="1" applyNumberFormat="1">
      <alignment horizontal="center" shrinkToFit="0" wrapText="1"/>
    </xf>
    <xf borderId="24" fillId="3" fontId="14" numFmtId="0" xfId="0" applyAlignment="1" applyBorder="1" applyFont="1">
      <alignment horizontal="left" shrinkToFit="0" wrapText="1"/>
    </xf>
    <xf borderId="0" fillId="0" fontId="16" numFmtId="0" xfId="0" applyAlignment="1" applyFont="1">
      <alignment readingOrder="0"/>
    </xf>
    <xf borderId="20" fillId="10" fontId="14" numFmtId="0" xfId="0" applyAlignment="1" applyBorder="1" applyFont="1">
      <alignment horizontal="center" readingOrder="0" shrinkToFit="0" wrapText="1"/>
    </xf>
    <xf borderId="24" fillId="12" fontId="14" numFmtId="0" xfId="0" applyAlignment="1" applyBorder="1" applyFill="1" applyFont="1">
      <alignment horizontal="left" shrinkToFit="0" wrapText="1"/>
    </xf>
    <xf borderId="24" fillId="13" fontId="14" numFmtId="0" xfId="0" applyAlignment="1" applyBorder="1" applyFill="1" applyFont="1">
      <alignment horizontal="left" shrinkToFit="0" wrapText="1"/>
    </xf>
    <xf borderId="20" fillId="10" fontId="14" numFmtId="49" xfId="0" applyAlignment="1" applyBorder="1" applyFont="1" applyNumberFormat="1">
      <alignment horizontal="center" readingOrder="0" vertical="center"/>
    </xf>
    <xf borderId="20" fillId="10" fontId="14" numFmtId="49" xfId="0" applyAlignment="1" applyBorder="1" applyFont="1" applyNumberFormat="1">
      <alignment horizontal="center" shrinkToFit="0" wrapText="1"/>
    </xf>
    <xf borderId="25" fillId="0" fontId="14" numFmtId="0" xfId="0" applyAlignment="1" applyBorder="1" applyFont="1">
      <alignment shrinkToFit="0" wrapText="1"/>
    </xf>
    <xf borderId="25" fillId="13" fontId="14" numFmtId="0" xfId="0" applyAlignment="1" applyBorder="1" applyFont="1">
      <alignment shrinkToFit="0" wrapText="1"/>
    </xf>
    <xf borderId="0" fillId="0" fontId="14" numFmtId="0" xfId="0" applyAlignment="1" applyFont="1">
      <alignment shrinkToFit="0" wrapText="1"/>
    </xf>
    <xf borderId="36" fillId="9" fontId="14" numFmtId="0" xfId="0" applyAlignment="1" applyBorder="1" applyFont="1">
      <alignment horizontal="center" shrinkToFit="0" wrapText="1"/>
    </xf>
    <xf borderId="37" fillId="10" fontId="14" numFmtId="0" xfId="0" applyAlignment="1" applyBorder="1" applyFont="1">
      <alignment horizontal="center" shrinkToFit="0" wrapText="1"/>
    </xf>
    <xf borderId="37" fillId="10" fontId="14" numFmtId="0" xfId="0" applyAlignment="1" applyBorder="1" applyFont="1">
      <alignment horizontal="center" readingOrder="0" shrinkToFit="0" wrapText="1"/>
    </xf>
    <xf borderId="24" fillId="12" fontId="14" numFmtId="0" xfId="0" applyAlignment="1" applyBorder="1" applyFont="1">
      <alignment shrinkToFit="0" wrapText="1"/>
    </xf>
    <xf borderId="6" fillId="0" fontId="14" numFmtId="0" xfId="0" applyAlignment="1" applyBorder="1" applyFont="1">
      <alignment shrinkToFit="0" wrapText="1"/>
    </xf>
    <xf borderId="24" fillId="3" fontId="14" numFmtId="0" xfId="0" applyAlignment="1" applyBorder="1" applyFont="1">
      <alignment shrinkToFit="0" wrapText="1"/>
    </xf>
    <xf borderId="20" fillId="10" fontId="15" numFmtId="2" xfId="0" applyAlignment="1" applyBorder="1" applyFont="1" applyNumberFormat="1">
      <alignment horizontal="center" shrinkToFit="0" vertical="center" wrapText="1"/>
    </xf>
    <xf borderId="20" fillId="11" fontId="14" numFmtId="2" xfId="0" applyAlignment="1" applyBorder="1" applyFont="1" applyNumberFormat="1">
      <alignment horizontal="center" shrinkToFit="0" wrapText="1"/>
    </xf>
    <xf borderId="24" fillId="3" fontId="14" numFmtId="0" xfId="0" applyAlignment="1" applyBorder="1" applyFont="1">
      <alignment readingOrder="0" shrinkToFit="0" wrapText="1"/>
    </xf>
    <xf borderId="1" fillId="2" fontId="1" numFmtId="0" xfId="0" applyAlignment="1" applyBorder="1" applyFont="1">
      <alignment shrinkToFit="0" wrapText="1"/>
    </xf>
    <xf borderId="20" fillId="0" fontId="14" numFmtId="0" xfId="0" applyAlignment="1" applyBorder="1" applyFont="1">
      <alignment shrinkToFit="0" wrapText="1"/>
    </xf>
    <xf borderId="38" fillId="2" fontId="1" numFmtId="0" xfId="0" applyAlignment="1" applyBorder="1" applyFont="1">
      <alignment shrinkToFit="0" wrapText="1"/>
    </xf>
    <xf borderId="20" fillId="13" fontId="17" numFmtId="4" xfId="0" applyAlignment="1" applyBorder="1" applyFont="1" applyNumberFormat="1">
      <alignment shrinkToFit="0" wrapText="1"/>
    </xf>
    <xf borderId="13" fillId="2" fontId="1" numFmtId="0" xfId="0" applyAlignment="1" applyBorder="1" applyFont="1">
      <alignment horizontal="right" shrinkToFit="0" wrapText="1"/>
    </xf>
    <xf borderId="0" fillId="0" fontId="15" numFmtId="2" xfId="0" applyAlignment="1" applyFont="1" applyNumberFormat="1">
      <alignment horizontal="center" shrinkToFit="0" vertical="center" wrapText="1"/>
    </xf>
    <xf borderId="0" fillId="0" fontId="14" numFmtId="2" xfId="0" applyAlignment="1" applyFont="1" applyNumberFormat="1">
      <alignment horizontal="center" shrinkToFit="0" wrapText="1"/>
    </xf>
    <xf borderId="1" fillId="2" fontId="1" numFmtId="4" xfId="0" applyAlignment="1" applyBorder="1" applyFont="1" applyNumberFormat="1">
      <alignment horizontal="left" shrinkToFit="0" wrapText="1"/>
    </xf>
    <xf borderId="13" fillId="2" fontId="1" numFmtId="0" xfId="0" applyAlignment="1" applyBorder="1" applyFont="1">
      <alignment horizontal="center" shrinkToFit="0" vertical="center" wrapText="1"/>
    </xf>
    <xf borderId="13" fillId="2" fontId="18" numFmtId="0" xfId="0" applyAlignment="1" applyBorder="1" applyFont="1">
      <alignment horizontal="center" readingOrder="0" shrinkToFit="0" vertical="center" wrapText="1"/>
    </xf>
    <xf borderId="13" fillId="2" fontId="19" numFmtId="0" xfId="0" applyAlignment="1" applyBorder="1" applyFont="1">
      <alignment horizontal="center" readingOrder="0" shrinkToFit="0" wrapText="1"/>
    </xf>
    <xf borderId="1" fillId="2" fontId="1" numFmtId="0" xfId="0" applyAlignment="1" applyBorder="1" applyFont="1">
      <alignment horizontal="center" shrinkToFit="0" wrapText="1"/>
    </xf>
    <xf borderId="2" fillId="2" fontId="6" numFmtId="0" xfId="0" applyAlignment="1" applyBorder="1" applyFont="1">
      <alignment horizontal="center"/>
    </xf>
    <xf borderId="1" fillId="2" fontId="6" numFmtId="0" xfId="0" applyBorder="1" applyFont="1"/>
    <xf borderId="2" fillId="2" fontId="1" numFmtId="0" xfId="0" applyBorder="1" applyFont="1"/>
    <xf borderId="4" fillId="2" fontId="1" numFmtId="0" xfId="0" applyBorder="1" applyFont="1"/>
    <xf borderId="13" fillId="2" fontId="20" numFmtId="0" xfId="0" applyAlignment="1" applyBorder="1" applyFont="1">
      <alignment readingOrder="0" shrinkToFit="0" vertical="center" wrapText="1"/>
    </xf>
    <xf borderId="39" fillId="2" fontId="1" numFmtId="0" xfId="0" applyAlignment="1" applyBorder="1" applyFont="1">
      <alignment shrinkToFit="0" vertical="center" wrapText="1"/>
    </xf>
    <xf borderId="40" fillId="0" fontId="3" numFmtId="0" xfId="0" applyBorder="1" applyFont="1"/>
    <xf borderId="38" fillId="2" fontId="1" numFmtId="0" xfId="0" applyBorder="1" applyFont="1"/>
    <xf borderId="1" fillId="2" fontId="1" numFmtId="0" xfId="0" applyAlignment="1" applyBorder="1" applyFont="1">
      <alignment horizontal="center"/>
    </xf>
    <xf borderId="41" fillId="2" fontId="1" numFmtId="0" xfId="0" applyAlignment="1" applyBorder="1" applyFont="1">
      <alignment horizontal="center"/>
    </xf>
    <xf borderId="42" fillId="0" fontId="3" numFmtId="0" xfId="0" applyBorder="1" applyFont="1"/>
    <xf borderId="43" fillId="0" fontId="3" numFmtId="0" xfId="0" applyBorder="1" applyFont="1"/>
    <xf borderId="39" fillId="0" fontId="3" numFmtId="0" xfId="0" applyBorder="1" applyFont="1"/>
    <xf borderId="44" fillId="0" fontId="3" numFmtId="0" xfId="0" applyBorder="1" applyFont="1"/>
    <xf borderId="2" fillId="2" fontId="1" numFmtId="0" xfId="0" applyAlignment="1" applyBorder="1" applyFont="1">
      <alignment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hyperlink" Target="#'POI%202022-FAC.%20CC.%20AGROPECUAR'!A1" TargetMode="External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10</xdr:col>
      <xdr:colOff>238125</xdr:colOff>
      <xdr:row>11</xdr:row>
      <xdr:rowOff>161925</xdr:rowOff>
    </xdr:from>
    <xdr:ext cx="1038225" cy="695325"/>
    <xdr:sp>
      <xdr:nvSpPr>
        <xdr:cNvPr id="3" name="Shape 3">
          <a:hlinkClick r:id="rId1"/>
        </xdr:cNvPr>
        <xdr:cNvSpPr/>
      </xdr:nvSpPr>
      <xdr:spPr>
        <a:xfrm>
          <a:off x="4831650" y="3437100"/>
          <a:ext cx="1028700" cy="685800"/>
        </a:xfrm>
        <a:prstGeom prst="rightArrow">
          <a:avLst>
            <a:gd fmla="val 50000" name="adj1"/>
            <a:gd fmla="val 50000" name="adj2"/>
          </a:avLst>
        </a:prstGeom>
        <a:gradFill>
          <a:gsLst>
            <a:gs pos="0">
              <a:srgbClr val="5F82CA"/>
            </a:gs>
            <a:gs pos="50000">
              <a:srgbClr val="3C70CA"/>
            </a:gs>
            <a:gs pos="100000">
              <a:srgbClr val="2E60B9"/>
            </a:gs>
          </a:gsLst>
          <a:lin ang="5400000" scaled="0"/>
        </a:gradFill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100"/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24</xdr:col>
      <xdr:colOff>66675</xdr:colOff>
      <xdr:row>90</xdr:row>
      <xdr:rowOff>171450</xdr:rowOff>
    </xdr:from>
    <xdr:ext cx="5086350" cy="3133725"/>
    <xdr:pic>
      <xdr:nvPicPr>
        <xdr:cNvPr id="0" name="image1.pn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hyperlink" Target="mailto:whtorresb1@yahoo.es" TargetMode="External"/><Relationship Id="rId3" Type="http://schemas.openxmlformats.org/officeDocument/2006/relationships/hyperlink" Target="https://docs.google.com/spreadsheets/d/1P7lpYK2uM1IW9Wv30J7Vjji6XlSb0ZZg/edit?usp=sharing&amp;ouid=111138190459533561791&amp;rtpof=true&amp;sd=true" TargetMode="External"/><Relationship Id="rId4" Type="http://schemas.openxmlformats.org/officeDocument/2006/relationships/hyperlink" Target="https://drive.google.com/drive/folders/1O8sqMGqkaoUgJwn0kkUk0o0GqWbWeKZS?usp=sharing" TargetMode="External"/><Relationship Id="rId9" Type="http://schemas.openxmlformats.org/officeDocument/2006/relationships/vmlDrawing" Target="../drawings/vmlDrawing1.vml"/><Relationship Id="rId5" Type="http://schemas.openxmlformats.org/officeDocument/2006/relationships/hyperlink" Target="https://drive.google.com/file/d/1L1Df0JYsbROO_aQItDYJxigGPZUF-ySa/view?usp=sharing" TargetMode="External"/><Relationship Id="rId6" Type="http://schemas.openxmlformats.org/officeDocument/2006/relationships/hyperlink" Target="https://drive.google.com/file/d/17VsX9dUyLI6zOGbL14buVXEPUvUTCS1p/view?usp=sharing" TargetMode="External"/><Relationship Id="rId7" Type="http://schemas.openxmlformats.org/officeDocument/2006/relationships/hyperlink" Target="https://drive.google.com/drive/folders/1MpX2_B2g2eR4fkX1lPJB80TbfG9RWhZE?usp=sharing" TargetMode="External"/><Relationship Id="rId8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2" width="10.71"/>
    <col customWidth="1" min="13" max="13" width="15.14"/>
    <col customWidth="1" min="14" max="16" width="10.71"/>
    <col customWidth="1" min="17" max="17" width="17.57"/>
    <col customWidth="1" min="18" max="26" width="10.71"/>
  </cols>
  <sheetData>
    <row r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>
      <c r="A3" s="1"/>
      <c r="B3" s="1"/>
      <c r="C3" s="2" t="s">
        <v>0</v>
      </c>
      <c r="D3" s="3"/>
      <c r="E3" s="3"/>
      <c r="F3" s="3"/>
      <c r="G3" s="3"/>
      <c r="H3" s="3"/>
      <c r="I3" s="4"/>
      <c r="J3" s="1"/>
      <c r="K3" s="1"/>
      <c r="L3" s="1"/>
      <c r="M3" s="1"/>
      <c r="N3" s="1"/>
      <c r="O3" s="1"/>
      <c r="P3" s="1"/>
      <c r="Q3" s="1"/>
      <c r="R3" s="1"/>
      <c r="S3" s="1"/>
    </row>
    <row r="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>
      <c r="A5" s="1"/>
      <c r="B5" s="1"/>
      <c r="C5" s="5" t="s">
        <v>1</v>
      </c>
      <c r="D5" s="6"/>
      <c r="E5" s="6"/>
      <c r="F5" s="6"/>
      <c r="G5" s="6"/>
      <c r="H5" s="6"/>
      <c r="I5" s="6"/>
      <c r="J5" s="7"/>
      <c r="K5" s="1"/>
      <c r="L5" s="1"/>
      <c r="M5" s="1"/>
      <c r="N5" s="1"/>
      <c r="O5" s="1"/>
      <c r="P5" s="1"/>
      <c r="Q5" s="1"/>
      <c r="R5" s="1"/>
      <c r="S5" s="1"/>
    </row>
    <row r="6">
      <c r="A6" s="1"/>
      <c r="B6" s="1"/>
      <c r="C6" s="8"/>
      <c r="J6" s="9"/>
      <c r="K6" s="1"/>
      <c r="L6" s="1"/>
      <c r="M6" s="1"/>
      <c r="N6" s="1"/>
      <c r="O6" s="1"/>
      <c r="P6" s="1"/>
      <c r="Q6" s="1"/>
      <c r="R6" s="1"/>
      <c r="S6" s="1"/>
    </row>
    <row r="7">
      <c r="A7" s="1"/>
      <c r="B7" s="1"/>
      <c r="C7" s="8"/>
      <c r="J7" s="9"/>
      <c r="K7" s="1"/>
      <c r="L7" s="1"/>
      <c r="M7" s="1"/>
      <c r="N7" s="1"/>
      <c r="O7" s="1"/>
      <c r="P7" s="1"/>
      <c r="Q7" s="1"/>
      <c r="R7" s="1"/>
      <c r="S7" s="1"/>
    </row>
    <row r="8">
      <c r="A8" s="1"/>
      <c r="B8" s="1"/>
      <c r="C8" s="8"/>
      <c r="J8" s="9"/>
      <c r="K8" s="1"/>
      <c r="L8" s="1"/>
      <c r="M8" s="1"/>
      <c r="N8" s="1"/>
      <c r="O8" s="1"/>
      <c r="P8" s="1"/>
      <c r="Q8" s="1"/>
      <c r="R8" s="1"/>
      <c r="S8" s="1"/>
    </row>
    <row r="9">
      <c r="A9" s="1"/>
      <c r="B9" s="1"/>
      <c r="C9" s="8"/>
      <c r="J9" s="9"/>
      <c r="K9" s="1"/>
      <c r="L9" s="1"/>
      <c r="M9" s="1"/>
      <c r="N9" s="1"/>
      <c r="O9" s="1"/>
      <c r="P9" s="1"/>
      <c r="Q9" s="1"/>
      <c r="R9" s="1"/>
      <c r="S9" s="1"/>
    </row>
    <row r="10">
      <c r="A10" s="1"/>
      <c r="B10" s="1"/>
      <c r="C10" s="8"/>
      <c r="J10" s="9"/>
      <c r="K10" s="1"/>
      <c r="L10" s="1"/>
      <c r="M10" s="1"/>
      <c r="N10" s="1"/>
      <c r="O10" s="1"/>
      <c r="P10" s="1"/>
      <c r="Q10" s="1"/>
      <c r="R10" s="1"/>
      <c r="S10" s="1"/>
    </row>
    <row r="11">
      <c r="A11" s="1"/>
      <c r="B11" s="1"/>
      <c r="C11" s="8"/>
      <c r="J11" s="9"/>
      <c r="N11" s="10" t="s">
        <v>2</v>
      </c>
      <c r="O11" s="3"/>
      <c r="P11" s="3"/>
      <c r="Q11" s="4"/>
      <c r="R11" s="1"/>
      <c r="S11" s="1"/>
    </row>
    <row r="12">
      <c r="A12" s="1"/>
      <c r="B12" s="1"/>
      <c r="C12" s="8"/>
      <c r="J12" s="9"/>
      <c r="K12" s="1"/>
      <c r="L12" s="1"/>
      <c r="M12" s="1"/>
      <c r="N12" s="1"/>
      <c r="O12" s="1"/>
      <c r="P12" s="1"/>
      <c r="Q12" s="1"/>
      <c r="R12" s="1"/>
      <c r="S12" s="1"/>
    </row>
    <row r="13">
      <c r="A13" s="1"/>
      <c r="B13" s="1"/>
      <c r="C13" s="8"/>
      <c r="J13" s="9"/>
      <c r="K13" s="1"/>
      <c r="L13" s="1"/>
      <c r="M13" s="1"/>
      <c r="N13" s="1"/>
      <c r="O13" s="1"/>
      <c r="P13" s="1"/>
      <c r="Q13" s="1"/>
      <c r="R13" s="1"/>
      <c r="S13" s="1"/>
    </row>
    <row r="14">
      <c r="A14" s="1"/>
      <c r="B14" s="1"/>
      <c r="C14" s="8"/>
      <c r="J14" s="9"/>
      <c r="K14" s="1"/>
      <c r="L14" s="1"/>
      <c r="M14" s="1"/>
      <c r="N14" s="1"/>
      <c r="O14" s="1"/>
      <c r="P14" s="1"/>
      <c r="Q14" s="1"/>
      <c r="R14" s="1"/>
      <c r="S14" s="1"/>
    </row>
    <row r="15">
      <c r="A15" s="1"/>
      <c r="B15" s="1"/>
      <c r="C15" s="8"/>
      <c r="J15" s="9"/>
      <c r="K15" s="1"/>
      <c r="L15" s="1"/>
      <c r="M15" s="1"/>
      <c r="N15" s="1"/>
      <c r="O15" s="1"/>
      <c r="P15" s="1"/>
      <c r="Q15" s="1"/>
      <c r="R15" s="1"/>
      <c r="S15" s="1"/>
    </row>
    <row r="16">
      <c r="A16" s="1"/>
      <c r="B16" s="1"/>
      <c r="C16" s="8"/>
      <c r="J16" s="9"/>
      <c r="K16" s="1"/>
      <c r="L16" s="1"/>
      <c r="M16" s="1"/>
      <c r="N16" s="1"/>
      <c r="O16" s="1"/>
      <c r="P16" s="1"/>
      <c r="Q16" s="1"/>
      <c r="R16" s="1"/>
      <c r="S16" s="1"/>
    </row>
    <row r="17">
      <c r="A17" s="1"/>
      <c r="B17" s="1"/>
      <c r="C17" s="8"/>
      <c r="J17" s="9"/>
      <c r="K17" s="1"/>
      <c r="L17" s="1"/>
      <c r="M17" s="1"/>
      <c r="N17" s="1"/>
      <c r="O17" s="1"/>
      <c r="P17" s="1"/>
      <c r="Q17" s="1"/>
      <c r="R17" s="1"/>
      <c r="S17" s="1"/>
    </row>
    <row r="18">
      <c r="A18" s="1"/>
      <c r="B18" s="1"/>
      <c r="C18" s="8"/>
      <c r="J18" s="9"/>
      <c r="K18" s="1"/>
      <c r="L18" s="1"/>
      <c r="M18" s="1"/>
      <c r="N18" s="1"/>
      <c r="O18" s="1"/>
      <c r="P18" s="1"/>
      <c r="Q18" s="1"/>
      <c r="R18" s="1"/>
      <c r="S18" s="1"/>
    </row>
    <row r="19">
      <c r="A19" s="1"/>
      <c r="B19" s="1"/>
      <c r="C19" s="8"/>
      <c r="J19" s="9"/>
      <c r="K19" s="1"/>
      <c r="L19" s="1"/>
      <c r="M19" s="1"/>
      <c r="N19" s="1"/>
      <c r="O19" s="1"/>
      <c r="P19" s="1"/>
      <c r="Q19" s="1"/>
      <c r="R19" s="1"/>
      <c r="S19" s="1"/>
    </row>
    <row r="20">
      <c r="A20" s="1"/>
      <c r="B20" s="1"/>
      <c r="C20" s="8"/>
      <c r="J20" s="9"/>
      <c r="K20" s="1"/>
      <c r="L20" s="1"/>
      <c r="M20" s="1"/>
      <c r="N20" s="1"/>
      <c r="O20" s="1"/>
      <c r="P20" s="1"/>
      <c r="Q20" s="1"/>
      <c r="R20" s="1"/>
      <c r="S20" s="1"/>
    </row>
    <row r="21" ht="15.75" customHeight="1">
      <c r="A21" s="1"/>
      <c r="B21" s="1"/>
      <c r="C21" s="8"/>
      <c r="J21" s="9"/>
      <c r="K21" s="1"/>
      <c r="L21" s="1"/>
      <c r="M21" s="1"/>
      <c r="N21" s="1"/>
      <c r="O21" s="1"/>
      <c r="P21" s="1"/>
      <c r="Q21" s="1"/>
      <c r="R21" s="1"/>
      <c r="S21" s="1"/>
    </row>
    <row r="22" ht="15.75" customHeight="1">
      <c r="A22" s="1"/>
      <c r="B22" s="1"/>
      <c r="C22" s="8"/>
      <c r="J22" s="9"/>
      <c r="K22" s="1"/>
      <c r="L22" s="1"/>
      <c r="M22" s="1"/>
      <c r="N22" s="1"/>
      <c r="O22" s="1"/>
      <c r="P22" s="1"/>
      <c r="Q22" s="1"/>
      <c r="R22" s="1"/>
      <c r="S22" s="1"/>
    </row>
    <row r="23" ht="15.75" customHeight="1">
      <c r="A23" s="1"/>
      <c r="B23" s="1"/>
      <c r="C23" s="8"/>
      <c r="J23" s="9"/>
      <c r="K23" s="1"/>
      <c r="L23" s="1"/>
      <c r="M23" s="1"/>
      <c r="N23" s="1"/>
      <c r="O23" s="1"/>
      <c r="P23" s="1"/>
      <c r="Q23" s="1"/>
      <c r="R23" s="1"/>
      <c r="S23" s="1"/>
    </row>
    <row r="24" ht="15.75" customHeight="1">
      <c r="A24" s="1"/>
      <c r="B24" s="1"/>
      <c r="C24" s="8"/>
      <c r="J24" s="9"/>
      <c r="K24" s="1"/>
      <c r="L24" s="1"/>
      <c r="M24" s="1"/>
      <c r="N24" s="1"/>
      <c r="O24" s="1"/>
      <c r="P24" s="1"/>
      <c r="Q24" s="1"/>
      <c r="R24" s="1"/>
      <c r="S24" s="1"/>
    </row>
    <row r="25" ht="15.75" customHeight="1">
      <c r="A25" s="1"/>
      <c r="B25" s="1"/>
      <c r="C25" s="8"/>
      <c r="J25" s="9"/>
      <c r="K25" s="1"/>
      <c r="L25" s="1"/>
      <c r="M25" s="1"/>
      <c r="N25" s="1"/>
      <c r="O25" s="1"/>
      <c r="P25" s="1"/>
      <c r="Q25" s="1"/>
      <c r="R25" s="1"/>
      <c r="S25" s="1"/>
    </row>
    <row r="26" ht="15.75" customHeight="1">
      <c r="A26" s="1"/>
      <c r="B26" s="1"/>
      <c r="C26" s="8"/>
      <c r="J26" s="9"/>
      <c r="K26" s="1"/>
      <c r="L26" s="1"/>
      <c r="M26" s="1"/>
      <c r="N26" s="1"/>
      <c r="O26" s="1"/>
      <c r="P26" s="1"/>
      <c r="Q26" s="1"/>
      <c r="R26" s="1"/>
      <c r="S26" s="1"/>
    </row>
    <row r="27" ht="15.75" customHeight="1">
      <c r="A27" s="1"/>
      <c r="B27" s="1"/>
      <c r="C27" s="8"/>
      <c r="J27" s="9"/>
      <c r="K27" s="1"/>
      <c r="L27" s="1"/>
      <c r="M27" s="1"/>
      <c r="N27" s="1"/>
      <c r="O27" s="1"/>
      <c r="P27" s="1"/>
      <c r="Q27" s="1"/>
      <c r="R27" s="1"/>
      <c r="S27" s="1"/>
    </row>
    <row r="28" ht="15.75" customHeight="1">
      <c r="A28" s="1"/>
      <c r="B28" s="1"/>
      <c r="C28" s="8"/>
      <c r="J28" s="9"/>
      <c r="K28" s="1"/>
      <c r="L28" s="1"/>
      <c r="M28" s="1"/>
      <c r="N28" s="1"/>
      <c r="O28" s="1"/>
      <c r="P28" s="1"/>
      <c r="Q28" s="1"/>
      <c r="R28" s="1"/>
      <c r="S28" s="1"/>
    </row>
    <row r="29" ht="15.75" customHeight="1">
      <c r="A29" s="1"/>
      <c r="B29" s="1"/>
      <c r="C29" s="8"/>
      <c r="J29" s="9"/>
      <c r="K29" s="1"/>
      <c r="L29" s="1"/>
      <c r="M29" s="1"/>
      <c r="N29" s="1"/>
      <c r="O29" s="1"/>
      <c r="P29" s="1"/>
      <c r="Q29" s="1"/>
      <c r="R29" s="1"/>
      <c r="S29" s="1"/>
    </row>
    <row r="30" ht="15.75" customHeight="1">
      <c r="A30" s="1"/>
      <c r="B30" s="1"/>
      <c r="C30" s="8"/>
      <c r="J30" s="9"/>
      <c r="K30" s="1"/>
      <c r="L30" s="1"/>
      <c r="M30" s="1"/>
      <c r="N30" s="1"/>
      <c r="O30" s="1"/>
      <c r="P30" s="1"/>
      <c r="Q30" s="1"/>
      <c r="R30" s="1"/>
      <c r="S30" s="1"/>
    </row>
    <row r="31" ht="15.75" customHeight="1">
      <c r="A31" s="1"/>
      <c r="B31" s="1"/>
      <c r="C31" s="11"/>
      <c r="D31" s="12"/>
      <c r="E31" s="12"/>
      <c r="F31" s="12"/>
      <c r="G31" s="12"/>
      <c r="H31" s="12"/>
      <c r="I31" s="12"/>
      <c r="J31" s="13"/>
      <c r="K31" s="1"/>
      <c r="L31" s="1"/>
      <c r="M31" s="1"/>
      <c r="N31" s="1"/>
      <c r="O31" s="1"/>
      <c r="P31" s="1"/>
      <c r="Q31" s="1"/>
      <c r="R31" s="1"/>
      <c r="S31" s="1"/>
    </row>
    <row r="32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</row>
    <row r="33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</row>
    <row r="34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</row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">
    <mergeCell ref="C3:I3"/>
    <mergeCell ref="C5:J31"/>
    <mergeCell ref="N11:Q11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9.0"/>
    <col customWidth="1" min="2" max="2" width="10.43"/>
    <col customWidth="1" min="3" max="3" width="12.57"/>
    <col customWidth="1" min="4" max="4" width="36.86"/>
    <col customWidth="1" min="5" max="5" width="16.29"/>
    <col customWidth="1" min="6" max="6" width="11.0"/>
    <col customWidth="1" min="7" max="7" width="10.57"/>
    <col customWidth="1" min="8" max="8" width="7.29"/>
    <col customWidth="1" min="9" max="9" width="5.86"/>
    <col customWidth="1" min="10" max="10" width="6.0"/>
    <col customWidth="1" min="11" max="11" width="7.14"/>
    <col customWidth="1" min="12" max="12" width="6.86"/>
    <col customWidth="1" min="13" max="13" width="6.71"/>
    <col customWidth="1" min="14" max="14" width="7.71"/>
    <col customWidth="1" min="15" max="15" width="5.86"/>
    <col customWidth="1" min="16" max="16" width="6.57"/>
    <col customWidth="1" min="17" max="17" width="5.57"/>
    <col customWidth="1" min="18" max="18" width="6.57"/>
    <col customWidth="1" min="19" max="19" width="11.86"/>
    <col customWidth="1" min="20" max="20" width="10.0"/>
    <col customWidth="1" min="21" max="21" width="7.14"/>
    <col customWidth="1" min="22" max="22" width="5.43"/>
    <col customWidth="1" min="23" max="23" width="6.71"/>
    <col customWidth="1" min="24" max="24" width="5.29"/>
    <col customWidth="1" min="25" max="25" width="5.57"/>
    <col customWidth="1" min="26" max="26" width="5.43"/>
    <col customWidth="1" min="27" max="27" width="5.57"/>
    <col customWidth="1" min="28" max="28" width="4.86"/>
    <col customWidth="1" min="29" max="29" width="6.29"/>
    <col customWidth="1" min="30" max="30" width="5.57"/>
    <col customWidth="1" min="31" max="31" width="7.29"/>
    <col customWidth="1" min="32" max="32" width="10.71"/>
    <col customWidth="1" min="33" max="33" width="9.57"/>
    <col customWidth="1" min="34" max="35" width="10.71"/>
    <col customWidth="1" min="36" max="36" width="38.14"/>
    <col customWidth="1" min="37" max="37" width="10.71"/>
  </cols>
  <sheetData>
    <row r="2" ht="18.0" customHeight="1">
      <c r="A2" s="14" t="s">
        <v>3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6"/>
    </row>
    <row r="3" ht="14.25" customHeight="1">
      <c r="A3" s="17" t="s">
        <v>4</v>
      </c>
      <c r="B3" s="18" t="s">
        <v>5</v>
      </c>
      <c r="C3" s="3"/>
      <c r="D3" s="4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9"/>
    </row>
    <row r="4" ht="14.25" customHeight="1">
      <c r="A4" s="17" t="s">
        <v>6</v>
      </c>
      <c r="B4" s="18" t="s">
        <v>7</v>
      </c>
      <c r="C4" s="3"/>
      <c r="D4" s="4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9"/>
    </row>
    <row r="5" ht="15.0" customHeight="1">
      <c r="A5" s="17" t="s">
        <v>8</v>
      </c>
      <c r="B5" s="18" t="s">
        <v>9</v>
      </c>
      <c r="C5" s="3"/>
      <c r="D5" s="4"/>
      <c r="E5" s="1"/>
      <c r="F5" s="1"/>
      <c r="G5" s="1"/>
      <c r="H5" s="20"/>
      <c r="I5" s="3"/>
      <c r="J5" s="3"/>
      <c r="K5" s="3"/>
      <c r="L5" s="3"/>
      <c r="M5" s="3"/>
      <c r="N5" s="4"/>
      <c r="O5" s="21"/>
      <c r="P5" s="22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9"/>
    </row>
    <row r="6">
      <c r="A6" s="17" t="s">
        <v>10</v>
      </c>
      <c r="B6" s="18" t="s">
        <v>11</v>
      </c>
      <c r="C6" s="3"/>
      <c r="D6" s="4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9"/>
    </row>
    <row r="7">
      <c r="A7" s="23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9"/>
    </row>
    <row r="8">
      <c r="A8" s="24"/>
      <c r="B8" s="25"/>
      <c r="C8" s="25"/>
      <c r="D8" s="25"/>
      <c r="E8" s="25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9"/>
    </row>
    <row r="9" ht="15.75" customHeight="1">
      <c r="A9" s="17" t="s">
        <v>12</v>
      </c>
      <c r="B9" s="18" t="s">
        <v>13</v>
      </c>
      <c r="C9" s="3"/>
      <c r="D9" s="4"/>
      <c r="E9" s="1"/>
      <c r="F9" s="26" t="s">
        <v>14</v>
      </c>
      <c r="G9" s="15"/>
      <c r="H9" s="15"/>
      <c r="I9" s="16"/>
      <c r="J9" s="26"/>
      <c r="K9" s="15"/>
      <c r="L9" s="15"/>
      <c r="M9" s="15"/>
      <c r="N9" s="15"/>
      <c r="O9" s="15"/>
      <c r="P9" s="15"/>
      <c r="Q9" s="15"/>
      <c r="R9" s="16"/>
      <c r="S9" s="27" t="s">
        <v>15</v>
      </c>
      <c r="T9" s="28" t="s">
        <v>16</v>
      </c>
      <c r="U9" s="15"/>
      <c r="V9" s="15"/>
      <c r="W9" s="15"/>
      <c r="X9" s="15"/>
      <c r="Y9" s="15"/>
      <c r="Z9" s="15"/>
      <c r="AA9" s="16"/>
      <c r="AB9" s="29" t="s">
        <v>17</v>
      </c>
      <c r="AC9" s="15"/>
      <c r="AD9" s="16"/>
      <c r="AE9" s="30"/>
      <c r="AF9" s="15"/>
      <c r="AG9" s="15"/>
      <c r="AH9" s="15"/>
      <c r="AI9" s="16"/>
    </row>
    <row r="10" ht="36.0" customHeight="1">
      <c r="A10" s="17" t="s">
        <v>18</v>
      </c>
      <c r="B10" s="18" t="s">
        <v>19</v>
      </c>
      <c r="C10" s="3"/>
      <c r="D10" s="3"/>
      <c r="E10" s="4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9"/>
    </row>
    <row r="11">
      <c r="A11" s="31" t="s">
        <v>20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32"/>
      <c r="T11" s="33"/>
      <c r="U11" s="33"/>
      <c r="V11" s="34"/>
      <c r="W11" s="34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5"/>
    </row>
    <row r="12" ht="15.0" customHeight="1">
      <c r="A12" s="36" t="s">
        <v>21</v>
      </c>
      <c r="B12" s="37" t="s">
        <v>22</v>
      </c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6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38" t="s">
        <v>23</v>
      </c>
      <c r="AH12" s="1"/>
      <c r="AI12" s="39" t="s">
        <v>24</v>
      </c>
    </row>
    <row r="13" ht="15.0" customHeight="1">
      <c r="A13" s="40"/>
      <c r="B13" s="41" t="s">
        <v>25</v>
      </c>
      <c r="C13" s="42" t="s">
        <v>26</v>
      </c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6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43"/>
      <c r="AH13" s="1"/>
      <c r="AI13" s="43"/>
    </row>
    <row r="14" ht="21.75" customHeight="1">
      <c r="A14" s="44"/>
      <c r="B14" s="44"/>
      <c r="C14" s="45" t="s">
        <v>27</v>
      </c>
      <c r="D14" s="45" t="s">
        <v>28</v>
      </c>
      <c r="E14" s="45" t="s">
        <v>29</v>
      </c>
      <c r="F14" s="45" t="s">
        <v>30</v>
      </c>
      <c r="G14" s="46" t="s">
        <v>31</v>
      </c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6"/>
      <c r="S14" s="45" t="s">
        <v>32</v>
      </c>
      <c r="T14" s="47" t="s">
        <v>33</v>
      </c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9"/>
      <c r="AF14" s="50" t="s">
        <v>34</v>
      </c>
      <c r="AG14" s="43"/>
      <c r="AH14" s="51" t="s">
        <v>35</v>
      </c>
      <c r="AI14" s="43"/>
    </row>
    <row r="15" ht="33.0" customHeight="1">
      <c r="A15" s="52"/>
      <c r="B15" s="52"/>
      <c r="C15" s="52"/>
      <c r="D15" s="52"/>
      <c r="E15" s="52"/>
      <c r="F15" s="52"/>
      <c r="G15" s="53">
        <v>1.0</v>
      </c>
      <c r="H15" s="53">
        <v>2.0</v>
      </c>
      <c r="I15" s="53">
        <v>3.0</v>
      </c>
      <c r="J15" s="53">
        <v>4.0</v>
      </c>
      <c r="K15" s="53">
        <v>5.0</v>
      </c>
      <c r="L15" s="53">
        <v>6.0</v>
      </c>
      <c r="M15" s="53">
        <v>7.0</v>
      </c>
      <c r="N15" s="53">
        <v>8.0</v>
      </c>
      <c r="O15" s="53">
        <v>9.0</v>
      </c>
      <c r="P15" s="53">
        <v>10.0</v>
      </c>
      <c r="Q15" s="53">
        <v>11.0</v>
      </c>
      <c r="R15" s="53">
        <v>12.0</v>
      </c>
      <c r="S15" s="52"/>
      <c r="T15" s="54">
        <v>1.0</v>
      </c>
      <c r="U15" s="54">
        <v>2.0</v>
      </c>
      <c r="V15" s="54">
        <v>3.0</v>
      </c>
      <c r="W15" s="54">
        <v>4.0</v>
      </c>
      <c r="X15" s="54">
        <v>5.0</v>
      </c>
      <c r="Y15" s="54">
        <v>6.0</v>
      </c>
      <c r="Z15" s="54">
        <v>7.0</v>
      </c>
      <c r="AA15" s="54">
        <v>8.0</v>
      </c>
      <c r="AB15" s="54">
        <v>9.0</v>
      </c>
      <c r="AC15" s="54">
        <v>10.0</v>
      </c>
      <c r="AD15" s="54">
        <v>11.0</v>
      </c>
      <c r="AE15" s="54">
        <v>12.0</v>
      </c>
      <c r="AF15" s="55"/>
      <c r="AG15" s="52"/>
      <c r="AH15" s="56"/>
      <c r="AI15" s="52"/>
    </row>
    <row r="16" ht="15.0" customHeight="1">
      <c r="A16" s="44"/>
      <c r="B16" s="57" t="s">
        <v>36</v>
      </c>
      <c r="C16" s="58" t="s">
        <v>37</v>
      </c>
      <c r="D16" s="59" t="s">
        <v>38</v>
      </c>
      <c r="E16" s="58" t="s">
        <v>39</v>
      </c>
      <c r="F16" s="60" t="s">
        <v>40</v>
      </c>
      <c r="G16" s="60">
        <v>1.0</v>
      </c>
      <c r="H16" s="60">
        <v>0.0</v>
      </c>
      <c r="I16" s="60">
        <v>0.0</v>
      </c>
      <c r="J16" s="60">
        <v>1.0</v>
      </c>
      <c r="K16" s="60">
        <v>0.0</v>
      </c>
      <c r="L16" s="60">
        <v>0.0</v>
      </c>
      <c r="M16" s="60">
        <v>1.0</v>
      </c>
      <c r="N16" s="60">
        <v>0.0</v>
      </c>
      <c r="O16" s="60">
        <v>0.0</v>
      </c>
      <c r="P16" s="60">
        <v>1.0</v>
      </c>
      <c r="Q16" s="60">
        <v>0.0</v>
      </c>
      <c r="R16" s="60">
        <v>0.0</v>
      </c>
      <c r="S16" s="60">
        <f t="shared" ref="S16:S79" si="1">SUM(G16:R16)</f>
        <v>4</v>
      </c>
      <c r="T16" s="61">
        <v>1.0</v>
      </c>
      <c r="U16" s="60">
        <v>0.0</v>
      </c>
      <c r="V16" s="60">
        <v>0.0</v>
      </c>
      <c r="W16" s="61">
        <v>1.0</v>
      </c>
      <c r="X16" s="60">
        <v>0.0</v>
      </c>
      <c r="Y16" s="60">
        <v>0.0</v>
      </c>
      <c r="Z16" s="61">
        <v>0.0</v>
      </c>
      <c r="AA16" s="60">
        <v>0.0</v>
      </c>
      <c r="AB16" s="60">
        <v>0.0</v>
      </c>
      <c r="AC16" s="61">
        <v>0.0</v>
      </c>
      <c r="AD16" s="60">
        <v>0.0</v>
      </c>
      <c r="AE16" s="60">
        <v>0.0</v>
      </c>
      <c r="AF16" s="60">
        <f t="shared" ref="AF16:AF79" si="2">SUM(T16:AE16)</f>
        <v>2</v>
      </c>
      <c r="AG16" s="62">
        <f t="shared" ref="AG16:AG79" si="3">+AH16</f>
        <v>50</v>
      </c>
      <c r="AH16" s="63">
        <f t="shared" ref="AH16:AH79" si="4">IFERROR(((AF16/S16)*100),0)</f>
        <v>50</v>
      </c>
      <c r="AI16" s="64" t="str">
        <f t="shared" ref="AI16:AI79" si="5">IF(AG16&lt;60,"INEFICAZ",IF(AG16&lt;89,"MODERADAMENTE EFICAZ",IF(AG16&lt;=100,"EFICAZ","EFICAZ")))</f>
        <v>INEFICAZ</v>
      </c>
    </row>
    <row r="17" ht="18.0" customHeight="1">
      <c r="A17" s="52"/>
      <c r="B17" s="52"/>
      <c r="C17" s="52"/>
      <c r="D17" s="52"/>
      <c r="E17" s="52"/>
      <c r="F17" s="65" t="s">
        <v>41</v>
      </c>
      <c r="G17" s="66">
        <v>0.0</v>
      </c>
      <c r="H17" s="67">
        <v>0.0</v>
      </c>
      <c r="I17" s="67">
        <v>0.0</v>
      </c>
      <c r="J17" s="67">
        <v>0.0</v>
      </c>
      <c r="K17" s="67">
        <v>0.0</v>
      </c>
      <c r="L17" s="67">
        <v>0.0</v>
      </c>
      <c r="M17" s="67">
        <v>0.0</v>
      </c>
      <c r="N17" s="67">
        <v>0.0</v>
      </c>
      <c r="O17" s="67">
        <v>0.0</v>
      </c>
      <c r="P17" s="67">
        <v>0.0</v>
      </c>
      <c r="Q17" s="67">
        <v>0.0</v>
      </c>
      <c r="R17" s="67">
        <v>0.0</v>
      </c>
      <c r="S17" s="65">
        <f t="shared" si="1"/>
        <v>0</v>
      </c>
      <c r="T17" s="65">
        <v>0.0</v>
      </c>
      <c r="U17" s="65">
        <v>0.0</v>
      </c>
      <c r="V17" s="65">
        <v>0.0</v>
      </c>
      <c r="W17" s="65">
        <v>0.0</v>
      </c>
      <c r="X17" s="65">
        <v>0.0</v>
      </c>
      <c r="Y17" s="65">
        <v>0.0</v>
      </c>
      <c r="Z17" s="65">
        <v>0.0</v>
      </c>
      <c r="AA17" s="65">
        <v>0.0</v>
      </c>
      <c r="AB17" s="65">
        <v>0.0</v>
      </c>
      <c r="AC17" s="65">
        <v>0.0</v>
      </c>
      <c r="AD17" s="65">
        <v>0.0</v>
      </c>
      <c r="AE17" s="65">
        <v>0.0</v>
      </c>
      <c r="AF17" s="68">
        <f t="shared" si="2"/>
        <v>0</v>
      </c>
      <c r="AG17" s="69">
        <f t="shared" si="3"/>
        <v>0</v>
      </c>
      <c r="AH17" s="70">
        <f t="shared" si="4"/>
        <v>0</v>
      </c>
      <c r="AI17" s="71" t="str">
        <f t="shared" si="5"/>
        <v>INEFICAZ</v>
      </c>
    </row>
    <row r="18" ht="15.0" customHeight="1">
      <c r="A18" s="44"/>
      <c r="B18" s="44"/>
      <c r="C18" s="58" t="s">
        <v>42</v>
      </c>
      <c r="D18" s="72" t="s">
        <v>43</v>
      </c>
      <c r="E18" s="58" t="s">
        <v>44</v>
      </c>
      <c r="F18" s="60" t="s">
        <v>40</v>
      </c>
      <c r="G18" s="60">
        <v>0.0</v>
      </c>
      <c r="H18" s="60">
        <v>0.0</v>
      </c>
      <c r="I18" s="60">
        <v>0.0</v>
      </c>
      <c r="J18" s="60">
        <v>0.0</v>
      </c>
      <c r="K18" s="60">
        <v>0.0</v>
      </c>
      <c r="L18" s="60">
        <v>6.0</v>
      </c>
      <c r="M18" s="60">
        <v>0.0</v>
      </c>
      <c r="N18" s="60">
        <v>0.0</v>
      </c>
      <c r="O18" s="60">
        <v>0.0</v>
      </c>
      <c r="P18" s="60">
        <v>0.0</v>
      </c>
      <c r="Q18" s="60">
        <v>0.0</v>
      </c>
      <c r="R18" s="60">
        <v>0.0</v>
      </c>
      <c r="S18" s="60">
        <f t="shared" si="1"/>
        <v>6</v>
      </c>
      <c r="T18" s="60">
        <v>0.0</v>
      </c>
      <c r="U18" s="60">
        <v>0.0</v>
      </c>
      <c r="V18" s="60">
        <v>0.0</v>
      </c>
      <c r="W18" s="60">
        <v>0.0</v>
      </c>
      <c r="X18" s="60">
        <v>0.0</v>
      </c>
      <c r="Y18" s="60">
        <v>0.0</v>
      </c>
      <c r="Z18" s="60">
        <v>0.0</v>
      </c>
      <c r="AA18" s="60">
        <v>0.0</v>
      </c>
      <c r="AB18" s="60">
        <v>0.0</v>
      </c>
      <c r="AC18" s="60">
        <v>0.0</v>
      </c>
      <c r="AD18" s="60">
        <v>0.0</v>
      </c>
      <c r="AE18" s="60">
        <v>0.0</v>
      </c>
      <c r="AF18" s="60">
        <f t="shared" si="2"/>
        <v>0</v>
      </c>
      <c r="AG18" s="62">
        <f t="shared" si="3"/>
        <v>0</v>
      </c>
      <c r="AH18" s="63">
        <f t="shared" si="4"/>
        <v>0</v>
      </c>
      <c r="AI18" s="64" t="str">
        <f t="shared" si="5"/>
        <v>INEFICAZ</v>
      </c>
      <c r="AJ18" s="73" t="s">
        <v>45</v>
      </c>
    </row>
    <row r="19" ht="17.25" customHeight="1">
      <c r="A19" s="52"/>
      <c r="B19" s="52"/>
      <c r="C19" s="52"/>
      <c r="D19" s="52"/>
      <c r="E19" s="52"/>
      <c r="F19" s="65" t="s">
        <v>41</v>
      </c>
      <c r="G19" s="74">
        <v>30345.0</v>
      </c>
      <c r="H19" s="65">
        <v>0.0</v>
      </c>
      <c r="I19" s="65">
        <v>0.0</v>
      </c>
      <c r="J19" s="65">
        <v>0.0</v>
      </c>
      <c r="K19" s="65">
        <v>0.0</v>
      </c>
      <c r="L19" s="65">
        <v>0.0</v>
      </c>
      <c r="M19" s="65">
        <v>0.0</v>
      </c>
      <c r="N19" s="65">
        <v>0.0</v>
      </c>
      <c r="O19" s="65">
        <v>0.0</v>
      </c>
      <c r="P19" s="65">
        <v>0.0</v>
      </c>
      <c r="Q19" s="65">
        <v>0.0</v>
      </c>
      <c r="R19" s="65">
        <v>0.0</v>
      </c>
      <c r="S19" s="65">
        <f t="shared" si="1"/>
        <v>30345</v>
      </c>
      <c r="T19" s="65">
        <v>0.0</v>
      </c>
      <c r="U19" s="65">
        <v>0.0</v>
      </c>
      <c r="V19" s="65">
        <v>0.0</v>
      </c>
      <c r="W19" s="65">
        <v>0.0</v>
      </c>
      <c r="X19" s="65">
        <v>0.0</v>
      </c>
      <c r="Y19" s="65">
        <v>0.0</v>
      </c>
      <c r="Z19" s="65">
        <v>0.0</v>
      </c>
      <c r="AA19" s="65">
        <v>0.0</v>
      </c>
      <c r="AB19" s="65">
        <v>0.0</v>
      </c>
      <c r="AC19" s="65">
        <v>0.0</v>
      </c>
      <c r="AD19" s="65">
        <v>0.0</v>
      </c>
      <c r="AE19" s="65">
        <v>0.0</v>
      </c>
      <c r="AF19" s="68">
        <f t="shared" si="2"/>
        <v>0</v>
      </c>
      <c r="AG19" s="69">
        <f t="shared" si="3"/>
        <v>0</v>
      </c>
      <c r="AH19" s="70">
        <f t="shared" si="4"/>
        <v>0</v>
      </c>
      <c r="AI19" s="71" t="str">
        <f t="shared" si="5"/>
        <v>INEFICAZ</v>
      </c>
    </row>
    <row r="20" ht="15.0" customHeight="1">
      <c r="A20" s="44"/>
      <c r="B20" s="44"/>
      <c r="C20" s="58" t="s">
        <v>46</v>
      </c>
      <c r="D20" s="75" t="s">
        <v>47</v>
      </c>
      <c r="E20" s="58" t="s">
        <v>48</v>
      </c>
      <c r="F20" s="60" t="s">
        <v>40</v>
      </c>
      <c r="G20" s="60">
        <v>0.0</v>
      </c>
      <c r="H20" s="60">
        <v>0.0</v>
      </c>
      <c r="I20" s="60">
        <v>1.0</v>
      </c>
      <c r="J20" s="60">
        <v>0.0</v>
      </c>
      <c r="K20" s="60">
        <v>0.0</v>
      </c>
      <c r="L20" s="60">
        <v>1.0</v>
      </c>
      <c r="M20" s="60">
        <v>0.0</v>
      </c>
      <c r="N20" s="60">
        <v>0.0</v>
      </c>
      <c r="O20" s="60">
        <v>1.0</v>
      </c>
      <c r="P20" s="60">
        <v>0.0</v>
      </c>
      <c r="Q20" s="60">
        <v>0.0</v>
      </c>
      <c r="R20" s="60">
        <v>1.0</v>
      </c>
      <c r="S20" s="60">
        <f t="shared" si="1"/>
        <v>4</v>
      </c>
      <c r="T20" s="60">
        <v>0.0</v>
      </c>
      <c r="U20" s="60">
        <v>0.0</v>
      </c>
      <c r="V20" s="60">
        <v>0.0</v>
      </c>
      <c r="W20" s="60">
        <v>0.0</v>
      </c>
      <c r="X20" s="60">
        <v>0.0</v>
      </c>
      <c r="Y20" s="60">
        <v>0.0</v>
      </c>
      <c r="Z20" s="60">
        <v>0.0</v>
      </c>
      <c r="AA20" s="60">
        <v>0.0</v>
      </c>
      <c r="AB20" s="60">
        <v>0.0</v>
      </c>
      <c r="AC20" s="60">
        <v>0.0</v>
      </c>
      <c r="AD20" s="60">
        <v>0.0</v>
      </c>
      <c r="AE20" s="60">
        <v>0.0</v>
      </c>
      <c r="AF20" s="60">
        <f t="shared" si="2"/>
        <v>0</v>
      </c>
      <c r="AG20" s="62">
        <f t="shared" si="3"/>
        <v>0</v>
      </c>
      <c r="AH20" s="63">
        <f t="shared" si="4"/>
        <v>0</v>
      </c>
      <c r="AI20" s="64" t="str">
        <f t="shared" si="5"/>
        <v>INEFICAZ</v>
      </c>
    </row>
    <row r="21" ht="18.75" customHeight="1">
      <c r="A21" s="52"/>
      <c r="B21" s="52"/>
      <c r="C21" s="52"/>
      <c r="D21" s="52"/>
      <c r="E21" s="52"/>
      <c r="F21" s="65" t="s">
        <v>41</v>
      </c>
      <c r="G21" s="65">
        <v>0.0</v>
      </c>
      <c r="H21" s="65">
        <v>0.0</v>
      </c>
      <c r="I21" s="65">
        <v>0.0</v>
      </c>
      <c r="J21" s="65">
        <v>0.0</v>
      </c>
      <c r="K21" s="65">
        <v>0.0</v>
      </c>
      <c r="L21" s="65">
        <v>0.0</v>
      </c>
      <c r="M21" s="65">
        <v>0.0</v>
      </c>
      <c r="N21" s="65">
        <v>0.0</v>
      </c>
      <c r="O21" s="65">
        <v>0.0</v>
      </c>
      <c r="P21" s="65">
        <v>0.0</v>
      </c>
      <c r="Q21" s="65">
        <v>0.0</v>
      </c>
      <c r="R21" s="65">
        <v>0.0</v>
      </c>
      <c r="S21" s="65">
        <f t="shared" si="1"/>
        <v>0</v>
      </c>
      <c r="T21" s="65">
        <v>0.0</v>
      </c>
      <c r="U21" s="65">
        <v>0.0</v>
      </c>
      <c r="V21" s="65">
        <v>0.0</v>
      </c>
      <c r="W21" s="65">
        <v>0.0</v>
      </c>
      <c r="X21" s="65">
        <v>0.0</v>
      </c>
      <c r="Y21" s="65">
        <v>0.0</v>
      </c>
      <c r="Z21" s="65">
        <v>0.0</v>
      </c>
      <c r="AA21" s="65">
        <v>0.0</v>
      </c>
      <c r="AB21" s="65">
        <v>0.0</v>
      </c>
      <c r="AC21" s="65">
        <v>0.0</v>
      </c>
      <c r="AD21" s="65">
        <v>0.0</v>
      </c>
      <c r="AE21" s="65">
        <v>0.0</v>
      </c>
      <c r="AF21" s="68">
        <f t="shared" si="2"/>
        <v>0</v>
      </c>
      <c r="AG21" s="69">
        <f t="shared" si="3"/>
        <v>0</v>
      </c>
      <c r="AH21" s="70">
        <f t="shared" si="4"/>
        <v>0</v>
      </c>
      <c r="AI21" s="71" t="str">
        <f t="shared" si="5"/>
        <v>INEFICAZ</v>
      </c>
    </row>
    <row r="22" ht="15.0" customHeight="1">
      <c r="A22" s="44"/>
      <c r="B22" s="44"/>
      <c r="C22" s="58" t="s">
        <v>49</v>
      </c>
      <c r="D22" s="75" t="s">
        <v>50</v>
      </c>
      <c r="E22" s="58" t="s">
        <v>51</v>
      </c>
      <c r="F22" s="60" t="s">
        <v>40</v>
      </c>
      <c r="G22" s="60">
        <v>1.0</v>
      </c>
      <c r="H22" s="60">
        <v>1.0</v>
      </c>
      <c r="I22" s="60">
        <v>1.0</v>
      </c>
      <c r="J22" s="60">
        <v>1.0</v>
      </c>
      <c r="K22" s="60">
        <v>1.0</v>
      </c>
      <c r="L22" s="60">
        <v>1.0</v>
      </c>
      <c r="M22" s="60">
        <v>1.0</v>
      </c>
      <c r="N22" s="60">
        <v>1.0</v>
      </c>
      <c r="O22" s="60">
        <v>1.0</v>
      </c>
      <c r="P22" s="60">
        <v>1.0</v>
      </c>
      <c r="Q22" s="60">
        <v>1.0</v>
      </c>
      <c r="R22" s="60">
        <v>1.0</v>
      </c>
      <c r="S22" s="60">
        <f t="shared" si="1"/>
        <v>12</v>
      </c>
      <c r="T22" s="60">
        <v>0.0</v>
      </c>
      <c r="U22" s="60">
        <v>0.0</v>
      </c>
      <c r="V22" s="60">
        <v>0.0</v>
      </c>
      <c r="W22" s="60">
        <v>0.0</v>
      </c>
      <c r="X22" s="60">
        <v>0.0</v>
      </c>
      <c r="Y22" s="60">
        <v>0.0</v>
      </c>
      <c r="Z22" s="60">
        <v>0.0</v>
      </c>
      <c r="AA22" s="60">
        <v>0.0</v>
      </c>
      <c r="AB22" s="60">
        <v>0.0</v>
      </c>
      <c r="AC22" s="60">
        <v>0.0</v>
      </c>
      <c r="AD22" s="60">
        <v>0.0</v>
      </c>
      <c r="AE22" s="60">
        <v>0.0</v>
      </c>
      <c r="AF22" s="60">
        <f t="shared" si="2"/>
        <v>0</v>
      </c>
      <c r="AG22" s="62">
        <f t="shared" si="3"/>
        <v>0</v>
      </c>
      <c r="AH22" s="63">
        <f t="shared" si="4"/>
        <v>0</v>
      </c>
      <c r="AI22" s="64" t="str">
        <f t="shared" si="5"/>
        <v>INEFICAZ</v>
      </c>
    </row>
    <row r="23" ht="21.0" customHeight="1">
      <c r="A23" s="52"/>
      <c r="B23" s="52"/>
      <c r="C23" s="52"/>
      <c r="D23" s="52"/>
      <c r="E23" s="52"/>
      <c r="F23" s="65" t="s">
        <v>41</v>
      </c>
      <c r="G23" s="67">
        <v>0.0</v>
      </c>
      <c r="H23" s="67">
        <v>0.0</v>
      </c>
      <c r="I23" s="67">
        <v>0.0</v>
      </c>
      <c r="J23" s="67">
        <v>0.0</v>
      </c>
      <c r="K23" s="67">
        <v>0.0</v>
      </c>
      <c r="L23" s="67">
        <v>0.0</v>
      </c>
      <c r="M23" s="67">
        <v>0.0</v>
      </c>
      <c r="N23" s="67">
        <v>0.0</v>
      </c>
      <c r="O23" s="67">
        <v>0.0</v>
      </c>
      <c r="P23" s="67">
        <v>0.0</v>
      </c>
      <c r="Q23" s="67">
        <v>0.0</v>
      </c>
      <c r="R23" s="67">
        <v>0.0</v>
      </c>
      <c r="S23" s="67">
        <f t="shared" si="1"/>
        <v>0</v>
      </c>
      <c r="T23" s="65">
        <v>0.0</v>
      </c>
      <c r="U23" s="65">
        <v>0.0</v>
      </c>
      <c r="V23" s="65">
        <v>0.0</v>
      </c>
      <c r="W23" s="65">
        <v>0.0</v>
      </c>
      <c r="X23" s="65">
        <v>0.0</v>
      </c>
      <c r="Y23" s="65">
        <v>0.0</v>
      </c>
      <c r="Z23" s="65">
        <v>0.0</v>
      </c>
      <c r="AA23" s="65">
        <v>0.0</v>
      </c>
      <c r="AB23" s="65">
        <v>0.0</v>
      </c>
      <c r="AC23" s="65">
        <v>0.0</v>
      </c>
      <c r="AD23" s="65">
        <v>0.0</v>
      </c>
      <c r="AE23" s="65">
        <v>0.0</v>
      </c>
      <c r="AF23" s="68">
        <f t="shared" si="2"/>
        <v>0</v>
      </c>
      <c r="AG23" s="69">
        <f t="shared" si="3"/>
        <v>0</v>
      </c>
      <c r="AH23" s="70">
        <f t="shared" si="4"/>
        <v>0</v>
      </c>
      <c r="AI23" s="71" t="str">
        <f t="shared" si="5"/>
        <v>INEFICAZ</v>
      </c>
    </row>
    <row r="24" ht="15.0" customHeight="1">
      <c r="A24" s="44"/>
      <c r="B24" s="44"/>
      <c r="C24" s="58" t="s">
        <v>52</v>
      </c>
      <c r="D24" s="75" t="s">
        <v>53</v>
      </c>
      <c r="E24" s="58" t="s">
        <v>54</v>
      </c>
      <c r="F24" s="60" t="s">
        <v>40</v>
      </c>
      <c r="G24" s="60">
        <v>0.0</v>
      </c>
      <c r="H24" s="60">
        <v>0.0</v>
      </c>
      <c r="I24" s="60">
        <v>0.0</v>
      </c>
      <c r="J24" s="60">
        <v>0.0</v>
      </c>
      <c r="K24" s="60">
        <v>0.0</v>
      </c>
      <c r="L24" s="60">
        <v>25.0</v>
      </c>
      <c r="M24" s="60">
        <v>25.0</v>
      </c>
      <c r="N24" s="60">
        <v>25.0</v>
      </c>
      <c r="O24" s="60">
        <v>25.0</v>
      </c>
      <c r="P24" s="60">
        <v>25.0</v>
      </c>
      <c r="Q24" s="60">
        <v>25.0</v>
      </c>
      <c r="R24" s="60">
        <v>25.0</v>
      </c>
      <c r="S24" s="60">
        <f t="shared" si="1"/>
        <v>175</v>
      </c>
      <c r="T24" s="60">
        <v>0.0</v>
      </c>
      <c r="U24" s="60">
        <v>0.0</v>
      </c>
      <c r="V24" s="60">
        <v>0.0</v>
      </c>
      <c r="W24" s="60">
        <v>0.0</v>
      </c>
      <c r="X24" s="60">
        <v>0.0</v>
      </c>
      <c r="Y24" s="60">
        <v>0.0</v>
      </c>
      <c r="Z24" s="60">
        <v>0.0</v>
      </c>
      <c r="AA24" s="60">
        <v>0.0</v>
      </c>
      <c r="AB24" s="60">
        <v>0.0</v>
      </c>
      <c r="AC24" s="60">
        <v>0.0</v>
      </c>
      <c r="AD24" s="60">
        <v>0.0</v>
      </c>
      <c r="AE24" s="60">
        <v>0.0</v>
      </c>
      <c r="AF24" s="60">
        <f t="shared" si="2"/>
        <v>0</v>
      </c>
      <c r="AG24" s="62">
        <f t="shared" si="3"/>
        <v>0</v>
      </c>
      <c r="AH24" s="63">
        <f t="shared" si="4"/>
        <v>0</v>
      </c>
      <c r="AI24" s="64" t="str">
        <f t="shared" si="5"/>
        <v>INEFICAZ</v>
      </c>
    </row>
    <row r="25" ht="18.75" customHeight="1">
      <c r="A25" s="52"/>
      <c r="B25" s="52"/>
      <c r="C25" s="52"/>
      <c r="D25" s="52"/>
      <c r="E25" s="52"/>
      <c r="F25" s="65" t="s">
        <v>41</v>
      </c>
      <c r="G25" s="65">
        <v>0.0</v>
      </c>
      <c r="H25" s="65">
        <v>0.0</v>
      </c>
      <c r="I25" s="65">
        <v>0.0</v>
      </c>
      <c r="J25" s="65">
        <v>0.0</v>
      </c>
      <c r="K25" s="65">
        <v>0.0</v>
      </c>
      <c r="L25" s="65">
        <v>0.0</v>
      </c>
      <c r="M25" s="65">
        <v>0.0</v>
      </c>
      <c r="N25" s="65">
        <v>0.0</v>
      </c>
      <c r="O25" s="65">
        <v>0.0</v>
      </c>
      <c r="P25" s="65">
        <v>0.0</v>
      </c>
      <c r="Q25" s="65">
        <v>0.0</v>
      </c>
      <c r="R25" s="65">
        <v>0.0</v>
      </c>
      <c r="S25" s="65">
        <f t="shared" si="1"/>
        <v>0</v>
      </c>
      <c r="T25" s="65">
        <v>0.0</v>
      </c>
      <c r="U25" s="65">
        <v>0.0</v>
      </c>
      <c r="V25" s="65">
        <v>0.0</v>
      </c>
      <c r="W25" s="65">
        <v>0.0</v>
      </c>
      <c r="X25" s="65">
        <v>0.0</v>
      </c>
      <c r="Y25" s="65">
        <v>0.0</v>
      </c>
      <c r="Z25" s="65">
        <v>0.0</v>
      </c>
      <c r="AA25" s="65">
        <v>0.0</v>
      </c>
      <c r="AB25" s="65">
        <v>0.0</v>
      </c>
      <c r="AC25" s="65">
        <v>0.0</v>
      </c>
      <c r="AD25" s="65">
        <v>0.0</v>
      </c>
      <c r="AE25" s="65">
        <v>0.0</v>
      </c>
      <c r="AF25" s="68">
        <f t="shared" si="2"/>
        <v>0</v>
      </c>
      <c r="AG25" s="69">
        <f t="shared" si="3"/>
        <v>0</v>
      </c>
      <c r="AH25" s="70">
        <f t="shared" si="4"/>
        <v>0</v>
      </c>
      <c r="AI25" s="71" t="str">
        <f t="shared" si="5"/>
        <v>INEFICAZ</v>
      </c>
    </row>
    <row r="26" ht="15.0" customHeight="1">
      <c r="A26" s="44"/>
      <c r="B26" s="44"/>
      <c r="C26" s="58" t="s">
        <v>55</v>
      </c>
      <c r="D26" s="75" t="s">
        <v>56</v>
      </c>
      <c r="E26" s="58" t="s">
        <v>54</v>
      </c>
      <c r="F26" s="60" t="s">
        <v>40</v>
      </c>
      <c r="G26" s="60">
        <v>0.0</v>
      </c>
      <c r="H26" s="60">
        <v>0.0</v>
      </c>
      <c r="I26" s="60">
        <v>20.0</v>
      </c>
      <c r="J26" s="60">
        <v>25.0</v>
      </c>
      <c r="K26" s="60">
        <v>0.0</v>
      </c>
      <c r="L26" s="60">
        <v>0.0</v>
      </c>
      <c r="M26" s="60">
        <v>0.0</v>
      </c>
      <c r="N26" s="60">
        <v>0.0</v>
      </c>
      <c r="O26" s="60">
        <v>0.0</v>
      </c>
      <c r="P26" s="60">
        <v>0.0</v>
      </c>
      <c r="Q26" s="60">
        <v>0.0</v>
      </c>
      <c r="R26" s="60">
        <v>0.0</v>
      </c>
      <c r="S26" s="60">
        <f t="shared" si="1"/>
        <v>45</v>
      </c>
      <c r="T26" s="60">
        <v>0.0</v>
      </c>
      <c r="U26" s="60">
        <v>0.0</v>
      </c>
      <c r="V26" s="60">
        <v>0.0</v>
      </c>
      <c r="W26" s="60">
        <v>0.0</v>
      </c>
      <c r="X26" s="60">
        <v>0.0</v>
      </c>
      <c r="Y26" s="60">
        <v>0.0</v>
      </c>
      <c r="Z26" s="60">
        <v>0.0</v>
      </c>
      <c r="AA26" s="60">
        <v>0.0</v>
      </c>
      <c r="AB26" s="60">
        <v>0.0</v>
      </c>
      <c r="AC26" s="60">
        <v>0.0</v>
      </c>
      <c r="AD26" s="60">
        <v>0.0</v>
      </c>
      <c r="AE26" s="60">
        <v>0.0</v>
      </c>
      <c r="AF26" s="60">
        <f t="shared" si="2"/>
        <v>0</v>
      </c>
      <c r="AG26" s="62">
        <f t="shared" si="3"/>
        <v>0</v>
      </c>
      <c r="AH26" s="63">
        <f t="shared" si="4"/>
        <v>0</v>
      </c>
      <c r="AI26" s="64" t="str">
        <f t="shared" si="5"/>
        <v>INEFICAZ</v>
      </c>
    </row>
    <row r="27" ht="19.5" customHeight="1">
      <c r="A27" s="52"/>
      <c r="B27" s="52"/>
      <c r="C27" s="52"/>
      <c r="D27" s="52"/>
      <c r="E27" s="52"/>
      <c r="F27" s="65" t="s">
        <v>41</v>
      </c>
      <c r="G27" s="65">
        <v>0.0</v>
      </c>
      <c r="H27" s="65">
        <v>0.0</v>
      </c>
      <c r="I27" s="65">
        <v>0.0</v>
      </c>
      <c r="J27" s="65">
        <v>0.0</v>
      </c>
      <c r="K27" s="65">
        <v>0.0</v>
      </c>
      <c r="L27" s="65">
        <v>0.0</v>
      </c>
      <c r="M27" s="65">
        <v>0.0</v>
      </c>
      <c r="N27" s="65">
        <v>0.0</v>
      </c>
      <c r="O27" s="65">
        <v>0.0</v>
      </c>
      <c r="P27" s="65">
        <v>0.0</v>
      </c>
      <c r="Q27" s="65">
        <v>0.0</v>
      </c>
      <c r="R27" s="65">
        <v>0.0</v>
      </c>
      <c r="S27" s="65">
        <f t="shared" si="1"/>
        <v>0</v>
      </c>
      <c r="T27" s="65">
        <v>0.0</v>
      </c>
      <c r="U27" s="65">
        <v>0.0</v>
      </c>
      <c r="V27" s="65">
        <v>0.0</v>
      </c>
      <c r="W27" s="65">
        <v>0.0</v>
      </c>
      <c r="X27" s="65">
        <v>0.0</v>
      </c>
      <c r="Y27" s="65">
        <v>0.0</v>
      </c>
      <c r="Z27" s="65">
        <v>0.0</v>
      </c>
      <c r="AA27" s="65">
        <v>0.0</v>
      </c>
      <c r="AB27" s="65">
        <v>0.0</v>
      </c>
      <c r="AC27" s="65">
        <v>0.0</v>
      </c>
      <c r="AD27" s="65">
        <v>0.0</v>
      </c>
      <c r="AE27" s="65">
        <v>0.0</v>
      </c>
      <c r="AF27" s="68">
        <f t="shared" si="2"/>
        <v>0</v>
      </c>
      <c r="AG27" s="69">
        <f t="shared" si="3"/>
        <v>0</v>
      </c>
      <c r="AH27" s="70">
        <f t="shared" si="4"/>
        <v>0</v>
      </c>
      <c r="AI27" s="71" t="str">
        <f t="shared" si="5"/>
        <v>INEFICAZ</v>
      </c>
    </row>
    <row r="28" ht="15.0" customHeight="1">
      <c r="A28" s="44"/>
      <c r="B28" s="44"/>
      <c r="C28" s="58" t="s">
        <v>57</v>
      </c>
      <c r="D28" s="75" t="s">
        <v>58</v>
      </c>
      <c r="E28" s="58" t="s">
        <v>48</v>
      </c>
      <c r="F28" s="60" t="s">
        <v>40</v>
      </c>
      <c r="G28" s="60">
        <v>0.0</v>
      </c>
      <c r="H28" s="60">
        <v>0.0</v>
      </c>
      <c r="I28" s="60">
        <v>0.0</v>
      </c>
      <c r="J28" s="60">
        <v>0.0</v>
      </c>
      <c r="K28" s="60">
        <v>0.0</v>
      </c>
      <c r="L28" s="60">
        <v>0.0</v>
      </c>
      <c r="M28" s="60">
        <v>0.0</v>
      </c>
      <c r="N28" s="60">
        <v>0.0</v>
      </c>
      <c r="O28" s="60">
        <v>0.0</v>
      </c>
      <c r="P28" s="60">
        <v>0.0</v>
      </c>
      <c r="Q28" s="60">
        <v>1.0</v>
      </c>
      <c r="R28" s="60">
        <v>0.0</v>
      </c>
      <c r="S28" s="60">
        <f t="shared" si="1"/>
        <v>1</v>
      </c>
      <c r="T28" s="60">
        <v>0.0</v>
      </c>
      <c r="U28" s="60">
        <v>0.0</v>
      </c>
      <c r="V28" s="60">
        <v>0.0</v>
      </c>
      <c r="W28" s="60">
        <v>0.0</v>
      </c>
      <c r="X28" s="60">
        <v>0.0</v>
      </c>
      <c r="Y28" s="60">
        <v>0.0</v>
      </c>
      <c r="Z28" s="60">
        <v>0.0</v>
      </c>
      <c r="AA28" s="60">
        <v>0.0</v>
      </c>
      <c r="AB28" s="60">
        <v>0.0</v>
      </c>
      <c r="AC28" s="60">
        <v>0.0</v>
      </c>
      <c r="AD28" s="60">
        <v>0.0</v>
      </c>
      <c r="AE28" s="60">
        <v>0.0</v>
      </c>
      <c r="AF28" s="60">
        <f t="shared" si="2"/>
        <v>0</v>
      </c>
      <c r="AG28" s="62">
        <f t="shared" si="3"/>
        <v>0</v>
      </c>
      <c r="AH28" s="63">
        <f t="shared" si="4"/>
        <v>0</v>
      </c>
      <c r="AI28" s="64" t="str">
        <f t="shared" si="5"/>
        <v>INEFICAZ</v>
      </c>
    </row>
    <row r="29" ht="19.5" customHeight="1">
      <c r="A29" s="52"/>
      <c r="B29" s="52"/>
      <c r="C29" s="52"/>
      <c r="D29" s="52"/>
      <c r="E29" s="52"/>
      <c r="F29" s="65" t="s">
        <v>41</v>
      </c>
      <c r="G29" s="65">
        <v>0.0</v>
      </c>
      <c r="H29" s="65">
        <v>0.0</v>
      </c>
      <c r="I29" s="65">
        <v>0.0</v>
      </c>
      <c r="J29" s="65">
        <v>0.0</v>
      </c>
      <c r="K29" s="65">
        <v>0.0</v>
      </c>
      <c r="L29" s="65">
        <v>0.0</v>
      </c>
      <c r="M29" s="65">
        <v>0.0</v>
      </c>
      <c r="N29" s="65">
        <v>0.0</v>
      </c>
      <c r="O29" s="65">
        <v>0.0</v>
      </c>
      <c r="P29" s="65">
        <v>0.0</v>
      </c>
      <c r="Q29" s="65">
        <v>0.0</v>
      </c>
      <c r="R29" s="65">
        <v>0.0</v>
      </c>
      <c r="S29" s="65">
        <f t="shared" si="1"/>
        <v>0</v>
      </c>
      <c r="T29" s="65">
        <v>0.0</v>
      </c>
      <c r="U29" s="65">
        <v>0.0</v>
      </c>
      <c r="V29" s="65">
        <v>0.0</v>
      </c>
      <c r="W29" s="65">
        <v>0.0</v>
      </c>
      <c r="X29" s="65">
        <v>0.0</v>
      </c>
      <c r="Y29" s="65">
        <v>0.0</v>
      </c>
      <c r="Z29" s="65">
        <v>0.0</v>
      </c>
      <c r="AA29" s="65">
        <v>0.0</v>
      </c>
      <c r="AB29" s="65">
        <v>0.0</v>
      </c>
      <c r="AC29" s="65">
        <v>0.0</v>
      </c>
      <c r="AD29" s="65">
        <v>0.0</v>
      </c>
      <c r="AE29" s="65">
        <v>0.0</v>
      </c>
      <c r="AF29" s="68">
        <f t="shared" si="2"/>
        <v>0</v>
      </c>
      <c r="AG29" s="69">
        <f t="shared" si="3"/>
        <v>0</v>
      </c>
      <c r="AH29" s="70">
        <f t="shared" si="4"/>
        <v>0</v>
      </c>
      <c r="AI29" s="71" t="str">
        <f t="shared" si="5"/>
        <v>INEFICAZ</v>
      </c>
    </row>
    <row r="30" ht="15.0" customHeight="1">
      <c r="A30" s="44"/>
      <c r="B30" s="44"/>
      <c r="C30" s="58" t="s">
        <v>59</v>
      </c>
      <c r="D30" s="75" t="s">
        <v>60</v>
      </c>
      <c r="E30" s="58" t="s">
        <v>39</v>
      </c>
      <c r="F30" s="60" t="s">
        <v>40</v>
      </c>
      <c r="G30" s="60">
        <v>0.0</v>
      </c>
      <c r="H30" s="60">
        <v>0.0</v>
      </c>
      <c r="I30" s="60">
        <v>0.0</v>
      </c>
      <c r="J30" s="60">
        <v>0.0</v>
      </c>
      <c r="K30" s="60">
        <v>0.0</v>
      </c>
      <c r="L30" s="60">
        <v>0.0</v>
      </c>
      <c r="M30" s="60">
        <v>0.0</v>
      </c>
      <c r="N30" s="60">
        <v>0.0</v>
      </c>
      <c r="O30" s="60">
        <v>0.0</v>
      </c>
      <c r="P30" s="60">
        <v>1.0</v>
      </c>
      <c r="Q30" s="60">
        <v>0.0</v>
      </c>
      <c r="R30" s="60">
        <v>0.0</v>
      </c>
      <c r="S30" s="60">
        <f t="shared" si="1"/>
        <v>1</v>
      </c>
      <c r="T30" s="60">
        <v>0.0</v>
      </c>
      <c r="U30" s="60">
        <v>0.0</v>
      </c>
      <c r="V30" s="60">
        <v>0.0</v>
      </c>
      <c r="W30" s="60">
        <v>0.0</v>
      </c>
      <c r="X30" s="60">
        <v>0.0</v>
      </c>
      <c r="Y30" s="60">
        <v>0.0</v>
      </c>
      <c r="Z30" s="60">
        <v>0.0</v>
      </c>
      <c r="AA30" s="60">
        <v>0.0</v>
      </c>
      <c r="AB30" s="60">
        <v>0.0</v>
      </c>
      <c r="AC30" s="60">
        <v>0.0</v>
      </c>
      <c r="AD30" s="60">
        <v>0.0</v>
      </c>
      <c r="AE30" s="60">
        <v>0.0</v>
      </c>
      <c r="AF30" s="60">
        <f t="shared" si="2"/>
        <v>0</v>
      </c>
      <c r="AG30" s="62">
        <f t="shared" si="3"/>
        <v>0</v>
      </c>
      <c r="AH30" s="63">
        <f t="shared" si="4"/>
        <v>0</v>
      </c>
      <c r="AI30" s="64" t="str">
        <f t="shared" si="5"/>
        <v>INEFICAZ</v>
      </c>
    </row>
    <row r="31" ht="18.75" customHeight="1">
      <c r="A31" s="52"/>
      <c r="B31" s="52"/>
      <c r="C31" s="52"/>
      <c r="D31" s="52"/>
      <c r="E31" s="52"/>
      <c r="F31" s="65" t="s">
        <v>41</v>
      </c>
      <c r="G31" s="65">
        <v>0.0</v>
      </c>
      <c r="H31" s="65">
        <v>0.0</v>
      </c>
      <c r="I31" s="65">
        <v>0.0</v>
      </c>
      <c r="J31" s="65">
        <v>0.0</v>
      </c>
      <c r="K31" s="65">
        <v>0.0</v>
      </c>
      <c r="L31" s="65">
        <v>0.0</v>
      </c>
      <c r="M31" s="65">
        <v>0.0</v>
      </c>
      <c r="N31" s="65">
        <v>0.0</v>
      </c>
      <c r="O31" s="65">
        <v>0.0</v>
      </c>
      <c r="P31" s="65">
        <v>0.0</v>
      </c>
      <c r="Q31" s="65">
        <v>0.0</v>
      </c>
      <c r="R31" s="65">
        <v>0.0</v>
      </c>
      <c r="S31" s="65">
        <f t="shared" si="1"/>
        <v>0</v>
      </c>
      <c r="T31" s="65">
        <v>0.0</v>
      </c>
      <c r="U31" s="65">
        <v>0.0</v>
      </c>
      <c r="V31" s="65">
        <v>0.0</v>
      </c>
      <c r="W31" s="65">
        <v>0.0</v>
      </c>
      <c r="X31" s="65">
        <v>0.0</v>
      </c>
      <c r="Y31" s="65">
        <v>0.0</v>
      </c>
      <c r="Z31" s="65">
        <v>0.0</v>
      </c>
      <c r="AA31" s="65">
        <v>0.0</v>
      </c>
      <c r="AB31" s="65">
        <v>0.0</v>
      </c>
      <c r="AC31" s="65">
        <v>0.0</v>
      </c>
      <c r="AD31" s="65">
        <v>0.0</v>
      </c>
      <c r="AE31" s="65">
        <v>0.0</v>
      </c>
      <c r="AF31" s="68">
        <f t="shared" si="2"/>
        <v>0</v>
      </c>
      <c r="AG31" s="69">
        <f t="shared" si="3"/>
        <v>0</v>
      </c>
      <c r="AH31" s="70">
        <f t="shared" si="4"/>
        <v>0</v>
      </c>
      <c r="AI31" s="71" t="str">
        <f t="shared" si="5"/>
        <v>INEFICAZ</v>
      </c>
    </row>
    <row r="32" ht="15.0" customHeight="1">
      <c r="A32" s="44"/>
      <c r="B32" s="44"/>
      <c r="C32" s="58" t="s">
        <v>61</v>
      </c>
      <c r="D32" s="75" t="s">
        <v>62</v>
      </c>
      <c r="E32" s="58" t="s">
        <v>54</v>
      </c>
      <c r="F32" s="60" t="s">
        <v>40</v>
      </c>
      <c r="G32" s="60">
        <v>0.0</v>
      </c>
      <c r="H32" s="60">
        <v>0.0</v>
      </c>
      <c r="I32" s="60">
        <v>0.0</v>
      </c>
      <c r="J32" s="60">
        <v>50.0</v>
      </c>
      <c r="K32" s="60">
        <v>0.0</v>
      </c>
      <c r="L32" s="60">
        <v>0.0</v>
      </c>
      <c r="M32" s="60">
        <v>0.0</v>
      </c>
      <c r="N32" s="60">
        <v>0.0</v>
      </c>
      <c r="O32" s="60">
        <v>50.0</v>
      </c>
      <c r="P32" s="60">
        <v>0.0</v>
      </c>
      <c r="Q32" s="60">
        <v>0.0</v>
      </c>
      <c r="R32" s="60">
        <v>0.0</v>
      </c>
      <c r="S32" s="60">
        <f t="shared" si="1"/>
        <v>100</v>
      </c>
      <c r="T32" s="60">
        <v>0.0</v>
      </c>
      <c r="U32" s="60">
        <v>0.0</v>
      </c>
      <c r="V32" s="60">
        <v>0.0</v>
      </c>
      <c r="W32" s="60">
        <v>0.0</v>
      </c>
      <c r="X32" s="60">
        <v>0.0</v>
      </c>
      <c r="Y32" s="60">
        <v>0.0</v>
      </c>
      <c r="Z32" s="60">
        <v>0.0</v>
      </c>
      <c r="AA32" s="60">
        <v>0.0</v>
      </c>
      <c r="AB32" s="60">
        <v>0.0</v>
      </c>
      <c r="AC32" s="60">
        <v>0.0</v>
      </c>
      <c r="AD32" s="60">
        <v>0.0</v>
      </c>
      <c r="AE32" s="60">
        <v>0.0</v>
      </c>
      <c r="AF32" s="60">
        <f t="shared" si="2"/>
        <v>0</v>
      </c>
      <c r="AG32" s="62">
        <f t="shared" si="3"/>
        <v>0</v>
      </c>
      <c r="AH32" s="63">
        <f t="shared" si="4"/>
        <v>0</v>
      </c>
      <c r="AI32" s="64" t="str">
        <f t="shared" si="5"/>
        <v>INEFICAZ</v>
      </c>
    </row>
    <row r="33" ht="18.0" customHeight="1">
      <c r="A33" s="52"/>
      <c r="B33" s="52"/>
      <c r="C33" s="52"/>
      <c r="D33" s="52"/>
      <c r="E33" s="52"/>
      <c r="F33" s="65" t="s">
        <v>41</v>
      </c>
      <c r="G33" s="65">
        <v>0.0</v>
      </c>
      <c r="H33" s="65">
        <v>0.0</v>
      </c>
      <c r="I33" s="65">
        <v>0.0</v>
      </c>
      <c r="J33" s="65">
        <v>0.0</v>
      </c>
      <c r="K33" s="65">
        <v>0.0</v>
      </c>
      <c r="L33" s="65">
        <v>0.0</v>
      </c>
      <c r="M33" s="65">
        <v>0.0</v>
      </c>
      <c r="N33" s="65">
        <v>0.0</v>
      </c>
      <c r="O33" s="65">
        <v>0.0</v>
      </c>
      <c r="P33" s="65">
        <v>0.0</v>
      </c>
      <c r="Q33" s="65">
        <v>0.0</v>
      </c>
      <c r="R33" s="65">
        <v>0.0</v>
      </c>
      <c r="S33" s="65">
        <f t="shared" si="1"/>
        <v>0</v>
      </c>
      <c r="T33" s="65">
        <v>0.0</v>
      </c>
      <c r="U33" s="65">
        <v>0.0</v>
      </c>
      <c r="V33" s="65">
        <v>0.0</v>
      </c>
      <c r="W33" s="65">
        <v>0.0</v>
      </c>
      <c r="X33" s="65">
        <v>0.0</v>
      </c>
      <c r="Y33" s="65">
        <v>0.0</v>
      </c>
      <c r="Z33" s="65">
        <v>0.0</v>
      </c>
      <c r="AA33" s="65">
        <v>0.0</v>
      </c>
      <c r="AB33" s="65">
        <v>0.0</v>
      </c>
      <c r="AC33" s="65">
        <v>0.0</v>
      </c>
      <c r="AD33" s="65">
        <v>0.0</v>
      </c>
      <c r="AE33" s="65">
        <v>0.0</v>
      </c>
      <c r="AF33" s="68">
        <f t="shared" si="2"/>
        <v>0</v>
      </c>
      <c r="AG33" s="69">
        <f t="shared" si="3"/>
        <v>0</v>
      </c>
      <c r="AH33" s="70">
        <f t="shared" si="4"/>
        <v>0</v>
      </c>
      <c r="AI33" s="71" t="str">
        <f t="shared" si="5"/>
        <v>INEFICAZ</v>
      </c>
    </row>
    <row r="34" ht="15.0" customHeight="1">
      <c r="A34" s="44"/>
      <c r="B34" s="44"/>
      <c r="C34" s="58" t="s">
        <v>63</v>
      </c>
      <c r="D34" s="76" t="s">
        <v>64</v>
      </c>
      <c r="E34" s="58" t="s">
        <v>48</v>
      </c>
      <c r="F34" s="60" t="s">
        <v>40</v>
      </c>
      <c r="G34" s="60">
        <v>0.0</v>
      </c>
      <c r="H34" s="60">
        <v>0.0</v>
      </c>
      <c r="I34" s="60">
        <v>0.0</v>
      </c>
      <c r="J34" s="60">
        <v>0.0</v>
      </c>
      <c r="K34" s="60">
        <v>0.0</v>
      </c>
      <c r="L34" s="60">
        <v>0.0</v>
      </c>
      <c r="M34" s="60">
        <v>0.0</v>
      </c>
      <c r="N34" s="60">
        <v>0.0</v>
      </c>
      <c r="O34" s="60">
        <v>0.0</v>
      </c>
      <c r="P34" s="60">
        <v>0.0</v>
      </c>
      <c r="Q34" s="60">
        <v>0.0</v>
      </c>
      <c r="R34" s="60">
        <v>1.0</v>
      </c>
      <c r="S34" s="60">
        <f t="shared" si="1"/>
        <v>1</v>
      </c>
      <c r="T34" s="60">
        <v>0.0</v>
      </c>
      <c r="U34" s="60">
        <v>0.0</v>
      </c>
      <c r="V34" s="60">
        <v>0.0</v>
      </c>
      <c r="W34" s="60">
        <v>0.0</v>
      </c>
      <c r="X34" s="60">
        <v>0.0</v>
      </c>
      <c r="Y34" s="60">
        <v>0.0</v>
      </c>
      <c r="Z34" s="60">
        <v>0.0</v>
      </c>
      <c r="AA34" s="60">
        <v>0.0</v>
      </c>
      <c r="AB34" s="60">
        <v>0.0</v>
      </c>
      <c r="AC34" s="60">
        <v>0.0</v>
      </c>
      <c r="AD34" s="60">
        <v>0.0</v>
      </c>
      <c r="AE34" s="60">
        <v>0.0</v>
      </c>
      <c r="AF34" s="60">
        <f t="shared" si="2"/>
        <v>0</v>
      </c>
      <c r="AG34" s="62">
        <f t="shared" si="3"/>
        <v>0</v>
      </c>
      <c r="AH34" s="63">
        <f t="shared" si="4"/>
        <v>0</v>
      </c>
      <c r="AI34" s="64" t="str">
        <f t="shared" si="5"/>
        <v>INEFICAZ</v>
      </c>
      <c r="AJ34" s="73" t="s">
        <v>65</v>
      </c>
    </row>
    <row r="35" ht="18.0" customHeight="1">
      <c r="A35" s="52"/>
      <c r="B35" s="52"/>
      <c r="C35" s="52"/>
      <c r="D35" s="52"/>
      <c r="E35" s="52"/>
      <c r="F35" s="65" t="s">
        <v>41</v>
      </c>
      <c r="G35" s="74">
        <v>114672.84</v>
      </c>
      <c r="H35" s="65">
        <v>0.0</v>
      </c>
      <c r="I35" s="65">
        <v>0.0</v>
      </c>
      <c r="J35" s="65">
        <v>0.0</v>
      </c>
      <c r="K35" s="65">
        <v>0.0</v>
      </c>
      <c r="L35" s="65">
        <v>0.0</v>
      </c>
      <c r="M35" s="65">
        <v>0.0</v>
      </c>
      <c r="N35" s="65">
        <v>0.0</v>
      </c>
      <c r="O35" s="65">
        <v>0.0</v>
      </c>
      <c r="P35" s="65">
        <v>0.0</v>
      </c>
      <c r="Q35" s="65">
        <v>0.0</v>
      </c>
      <c r="R35" s="65">
        <v>0.0</v>
      </c>
      <c r="S35" s="65">
        <f t="shared" si="1"/>
        <v>114672.84</v>
      </c>
      <c r="T35" s="65">
        <v>0.0</v>
      </c>
      <c r="U35" s="65">
        <v>0.0</v>
      </c>
      <c r="V35" s="65">
        <v>0.0</v>
      </c>
      <c r="W35" s="65">
        <v>0.0</v>
      </c>
      <c r="X35" s="65">
        <v>0.0</v>
      </c>
      <c r="Y35" s="65">
        <v>0.0</v>
      </c>
      <c r="Z35" s="65">
        <v>0.0</v>
      </c>
      <c r="AA35" s="65">
        <v>0.0</v>
      </c>
      <c r="AB35" s="65">
        <v>0.0</v>
      </c>
      <c r="AC35" s="65">
        <v>0.0</v>
      </c>
      <c r="AD35" s="65">
        <v>0.0</v>
      </c>
      <c r="AE35" s="65">
        <v>0.0</v>
      </c>
      <c r="AF35" s="68">
        <f t="shared" si="2"/>
        <v>0</v>
      </c>
      <c r="AG35" s="69">
        <f t="shared" si="3"/>
        <v>0</v>
      </c>
      <c r="AH35" s="70">
        <f t="shared" si="4"/>
        <v>0</v>
      </c>
      <c r="AI35" s="71" t="str">
        <f t="shared" si="5"/>
        <v>INEFICAZ</v>
      </c>
    </row>
    <row r="36" ht="15.0" customHeight="1">
      <c r="A36" s="44"/>
      <c r="B36" s="44"/>
      <c r="C36" s="58" t="s">
        <v>66</v>
      </c>
      <c r="D36" s="76" t="s">
        <v>67</v>
      </c>
      <c r="E36" s="58" t="s">
        <v>68</v>
      </c>
      <c r="F36" s="60" t="s">
        <v>40</v>
      </c>
      <c r="G36" s="60">
        <v>0.0</v>
      </c>
      <c r="H36" s="60">
        <v>0.0</v>
      </c>
      <c r="I36" s="60">
        <v>0.0</v>
      </c>
      <c r="J36" s="60">
        <v>1.0</v>
      </c>
      <c r="K36" s="60">
        <v>0.0</v>
      </c>
      <c r="L36" s="60">
        <v>0.0</v>
      </c>
      <c r="M36" s="60">
        <v>1.0</v>
      </c>
      <c r="N36" s="60">
        <v>0.0</v>
      </c>
      <c r="O36" s="60">
        <v>0.0</v>
      </c>
      <c r="P36" s="60">
        <v>1.0</v>
      </c>
      <c r="Q36" s="60">
        <v>0.0</v>
      </c>
      <c r="R36" s="60">
        <v>0.0</v>
      </c>
      <c r="S36" s="60">
        <f t="shared" si="1"/>
        <v>3</v>
      </c>
      <c r="T36" s="60">
        <v>0.0</v>
      </c>
      <c r="U36" s="60">
        <v>0.0</v>
      </c>
      <c r="V36" s="60">
        <v>0.0</v>
      </c>
      <c r="W36" s="61">
        <v>2.0</v>
      </c>
      <c r="X36" s="61">
        <v>26.0</v>
      </c>
      <c r="Y36" s="61">
        <v>19.0</v>
      </c>
      <c r="Z36" s="60">
        <v>0.0</v>
      </c>
      <c r="AA36" s="60">
        <v>0.0</v>
      </c>
      <c r="AB36" s="60">
        <v>0.0</v>
      </c>
      <c r="AC36" s="60">
        <v>0.0</v>
      </c>
      <c r="AD36" s="60">
        <v>0.0</v>
      </c>
      <c r="AE36" s="60">
        <v>0.0</v>
      </c>
      <c r="AF36" s="60">
        <f t="shared" si="2"/>
        <v>47</v>
      </c>
      <c r="AG36" s="62">
        <f t="shared" si="3"/>
        <v>1566.666667</v>
      </c>
      <c r="AH36" s="63">
        <f t="shared" si="4"/>
        <v>1566.666667</v>
      </c>
      <c r="AI36" s="64" t="str">
        <f t="shared" si="5"/>
        <v>EFICAZ</v>
      </c>
    </row>
    <row r="37" ht="19.5" customHeight="1">
      <c r="A37" s="52"/>
      <c r="B37" s="52"/>
      <c r="C37" s="52"/>
      <c r="D37" s="52"/>
      <c r="E37" s="52"/>
      <c r="F37" s="65" t="s">
        <v>41</v>
      </c>
      <c r="G37" s="65">
        <v>0.0</v>
      </c>
      <c r="H37" s="65">
        <v>0.0</v>
      </c>
      <c r="I37" s="65">
        <v>0.0</v>
      </c>
      <c r="J37" s="65">
        <v>0.0</v>
      </c>
      <c r="K37" s="65">
        <v>0.0</v>
      </c>
      <c r="L37" s="65">
        <v>0.0</v>
      </c>
      <c r="M37" s="65">
        <v>0.0</v>
      </c>
      <c r="N37" s="65">
        <v>0.0</v>
      </c>
      <c r="O37" s="65">
        <v>0.0</v>
      </c>
      <c r="P37" s="65">
        <v>0.0</v>
      </c>
      <c r="Q37" s="65">
        <v>0.0</v>
      </c>
      <c r="R37" s="65">
        <v>0.0</v>
      </c>
      <c r="S37" s="65">
        <f t="shared" si="1"/>
        <v>0</v>
      </c>
      <c r="T37" s="65">
        <v>0.0</v>
      </c>
      <c r="U37" s="65">
        <v>0.0</v>
      </c>
      <c r="V37" s="65">
        <v>0.0</v>
      </c>
      <c r="W37" s="65">
        <v>0.0</v>
      </c>
      <c r="X37" s="65">
        <v>0.0</v>
      </c>
      <c r="Y37" s="65">
        <v>0.0</v>
      </c>
      <c r="Z37" s="65">
        <v>0.0</v>
      </c>
      <c r="AA37" s="65">
        <v>0.0</v>
      </c>
      <c r="AB37" s="65">
        <v>0.0</v>
      </c>
      <c r="AC37" s="65">
        <v>0.0</v>
      </c>
      <c r="AD37" s="65">
        <v>0.0</v>
      </c>
      <c r="AE37" s="65">
        <v>0.0</v>
      </c>
      <c r="AF37" s="68">
        <f t="shared" si="2"/>
        <v>0</v>
      </c>
      <c r="AG37" s="69">
        <f t="shared" si="3"/>
        <v>0</v>
      </c>
      <c r="AH37" s="70">
        <f t="shared" si="4"/>
        <v>0</v>
      </c>
      <c r="AI37" s="71" t="str">
        <f t="shared" si="5"/>
        <v>INEFICAZ</v>
      </c>
    </row>
    <row r="38" ht="15.0" customHeight="1">
      <c r="A38" s="44"/>
      <c r="B38" s="44"/>
      <c r="C38" s="58" t="s">
        <v>69</v>
      </c>
      <c r="D38" s="76" t="s">
        <v>70</v>
      </c>
      <c r="E38" s="58" t="s">
        <v>54</v>
      </c>
      <c r="F38" s="60" t="s">
        <v>40</v>
      </c>
      <c r="G38" s="60">
        <v>0.0</v>
      </c>
      <c r="H38" s="60">
        <v>0.0</v>
      </c>
      <c r="I38" s="60">
        <v>0.0</v>
      </c>
      <c r="J38" s="60">
        <v>0.0</v>
      </c>
      <c r="K38" s="60">
        <v>1.0</v>
      </c>
      <c r="L38" s="60">
        <v>0.0</v>
      </c>
      <c r="M38" s="60">
        <v>1.0</v>
      </c>
      <c r="N38" s="60">
        <v>0.0</v>
      </c>
      <c r="O38" s="60">
        <v>1.0</v>
      </c>
      <c r="P38" s="60">
        <v>0.0</v>
      </c>
      <c r="Q38" s="60">
        <v>0.0</v>
      </c>
      <c r="R38" s="60">
        <v>0.0</v>
      </c>
      <c r="S38" s="60">
        <f t="shared" si="1"/>
        <v>3</v>
      </c>
      <c r="T38" s="60">
        <v>0.0</v>
      </c>
      <c r="U38" s="60">
        <v>0.0</v>
      </c>
      <c r="V38" s="60">
        <v>0.0</v>
      </c>
      <c r="W38" s="60">
        <v>0.0</v>
      </c>
      <c r="X38" s="60">
        <v>0.0</v>
      </c>
      <c r="Y38" s="60">
        <v>0.0</v>
      </c>
      <c r="Z38" s="60">
        <v>0.0</v>
      </c>
      <c r="AA38" s="60">
        <v>0.0</v>
      </c>
      <c r="AB38" s="60">
        <v>0.0</v>
      </c>
      <c r="AC38" s="60">
        <v>0.0</v>
      </c>
      <c r="AD38" s="60">
        <v>0.0</v>
      </c>
      <c r="AE38" s="60">
        <v>0.0</v>
      </c>
      <c r="AF38" s="60">
        <f t="shared" si="2"/>
        <v>0</v>
      </c>
      <c r="AG38" s="62">
        <f t="shared" si="3"/>
        <v>0</v>
      </c>
      <c r="AH38" s="63">
        <f t="shared" si="4"/>
        <v>0</v>
      </c>
      <c r="AI38" s="64" t="str">
        <f t="shared" si="5"/>
        <v>INEFICAZ</v>
      </c>
      <c r="AJ38" s="73" t="s">
        <v>71</v>
      </c>
    </row>
    <row r="39" ht="18.0" customHeight="1">
      <c r="A39" s="52"/>
      <c r="B39" s="52"/>
      <c r="C39" s="52"/>
      <c r="D39" s="52"/>
      <c r="E39" s="52"/>
      <c r="F39" s="65" t="s">
        <v>41</v>
      </c>
      <c r="G39" s="74">
        <v>62000.0</v>
      </c>
      <c r="H39" s="65">
        <v>0.0</v>
      </c>
      <c r="I39" s="65">
        <v>0.0</v>
      </c>
      <c r="J39" s="65">
        <v>0.0</v>
      </c>
      <c r="K39" s="65">
        <v>0.0</v>
      </c>
      <c r="L39" s="65">
        <v>0.0</v>
      </c>
      <c r="M39" s="65">
        <v>0.0</v>
      </c>
      <c r="N39" s="65">
        <v>0.0</v>
      </c>
      <c r="O39" s="65">
        <v>0.0</v>
      </c>
      <c r="P39" s="65">
        <v>0.0</v>
      </c>
      <c r="Q39" s="65">
        <v>0.0</v>
      </c>
      <c r="R39" s="65">
        <v>0.0</v>
      </c>
      <c r="S39" s="65">
        <f t="shared" si="1"/>
        <v>62000</v>
      </c>
      <c r="T39" s="65">
        <v>0.0</v>
      </c>
      <c r="U39" s="65">
        <v>0.0</v>
      </c>
      <c r="V39" s="65">
        <v>0.0</v>
      </c>
      <c r="W39" s="65">
        <v>0.0</v>
      </c>
      <c r="X39" s="65">
        <v>0.0</v>
      </c>
      <c r="Y39" s="65">
        <v>0.0</v>
      </c>
      <c r="Z39" s="65">
        <v>0.0</v>
      </c>
      <c r="AA39" s="65">
        <v>0.0</v>
      </c>
      <c r="AB39" s="65">
        <v>0.0</v>
      </c>
      <c r="AC39" s="65">
        <v>0.0</v>
      </c>
      <c r="AD39" s="65">
        <v>0.0</v>
      </c>
      <c r="AE39" s="65">
        <v>0.0</v>
      </c>
      <c r="AF39" s="68">
        <f t="shared" si="2"/>
        <v>0</v>
      </c>
      <c r="AG39" s="69">
        <f t="shared" si="3"/>
        <v>0</v>
      </c>
      <c r="AH39" s="70">
        <f t="shared" si="4"/>
        <v>0</v>
      </c>
      <c r="AI39" s="71" t="str">
        <f t="shared" si="5"/>
        <v>INEFICAZ</v>
      </c>
    </row>
    <row r="40" ht="15.0" customHeight="1">
      <c r="A40" s="44"/>
      <c r="B40" s="44"/>
      <c r="C40" s="58" t="s">
        <v>72</v>
      </c>
      <c r="D40" s="72" t="s">
        <v>73</v>
      </c>
      <c r="E40" s="58" t="s">
        <v>44</v>
      </c>
      <c r="F40" s="60" t="s">
        <v>40</v>
      </c>
      <c r="G40" s="60">
        <v>0.0</v>
      </c>
      <c r="H40" s="60">
        <v>0.0</v>
      </c>
      <c r="I40" s="60">
        <v>0.0</v>
      </c>
      <c r="J40" s="60">
        <v>0.0</v>
      </c>
      <c r="K40" s="60">
        <v>0.0</v>
      </c>
      <c r="L40" s="60">
        <v>0.0</v>
      </c>
      <c r="M40" s="60">
        <v>7.0</v>
      </c>
      <c r="N40" s="60">
        <v>0.0</v>
      </c>
      <c r="O40" s="60">
        <v>0.0</v>
      </c>
      <c r="P40" s="60">
        <v>0.0</v>
      </c>
      <c r="Q40" s="60">
        <v>0.0</v>
      </c>
      <c r="R40" s="60">
        <v>0.0</v>
      </c>
      <c r="S40" s="60">
        <f t="shared" si="1"/>
        <v>7</v>
      </c>
      <c r="T40" s="60">
        <v>0.0</v>
      </c>
      <c r="U40" s="61">
        <v>3.0</v>
      </c>
      <c r="V40" s="60">
        <v>0.0</v>
      </c>
      <c r="W40" s="60">
        <v>0.0</v>
      </c>
      <c r="X40" s="60">
        <v>0.0</v>
      </c>
      <c r="Y40" s="60">
        <v>0.0</v>
      </c>
      <c r="Z40" s="60">
        <v>0.0</v>
      </c>
      <c r="AA40" s="60">
        <v>0.0</v>
      </c>
      <c r="AB40" s="60">
        <v>0.0</v>
      </c>
      <c r="AC40" s="60">
        <v>0.0</v>
      </c>
      <c r="AD40" s="60">
        <v>0.0</v>
      </c>
      <c r="AE40" s="60">
        <v>0.0</v>
      </c>
      <c r="AF40" s="60">
        <f t="shared" si="2"/>
        <v>3</v>
      </c>
      <c r="AG40" s="62">
        <f t="shared" si="3"/>
        <v>42.85714286</v>
      </c>
      <c r="AH40" s="63">
        <f t="shared" si="4"/>
        <v>42.85714286</v>
      </c>
      <c r="AI40" s="64" t="str">
        <f t="shared" si="5"/>
        <v>INEFICAZ</v>
      </c>
    </row>
    <row r="41" ht="19.5" customHeight="1">
      <c r="A41" s="52"/>
      <c r="B41" s="52"/>
      <c r="C41" s="52"/>
      <c r="D41" s="52"/>
      <c r="E41" s="52"/>
      <c r="F41" s="65" t="s">
        <v>41</v>
      </c>
      <c r="G41" s="74">
        <v>2731.46</v>
      </c>
      <c r="H41" s="65">
        <v>0.0</v>
      </c>
      <c r="I41" s="65">
        <v>0.0</v>
      </c>
      <c r="J41" s="65">
        <v>0.0</v>
      </c>
      <c r="K41" s="65">
        <v>0.0</v>
      </c>
      <c r="L41" s="65">
        <v>0.0</v>
      </c>
      <c r="M41" s="65">
        <v>0.0</v>
      </c>
      <c r="N41" s="65">
        <v>0.0</v>
      </c>
      <c r="O41" s="65">
        <v>0.0</v>
      </c>
      <c r="P41" s="65">
        <v>0.0</v>
      </c>
      <c r="Q41" s="65">
        <v>0.0</v>
      </c>
      <c r="R41" s="65">
        <v>0.0</v>
      </c>
      <c r="S41" s="65">
        <f t="shared" si="1"/>
        <v>2731.46</v>
      </c>
      <c r="T41" s="65">
        <v>0.0</v>
      </c>
      <c r="U41" s="74">
        <v>120000.0</v>
      </c>
      <c r="V41" s="65">
        <v>0.0</v>
      </c>
      <c r="W41" s="65">
        <v>0.0</v>
      </c>
      <c r="X41" s="65">
        <v>0.0</v>
      </c>
      <c r="Y41" s="65">
        <v>0.0</v>
      </c>
      <c r="Z41" s="65">
        <v>0.0</v>
      </c>
      <c r="AA41" s="65">
        <v>0.0</v>
      </c>
      <c r="AB41" s="65">
        <v>0.0</v>
      </c>
      <c r="AC41" s="65">
        <v>0.0</v>
      </c>
      <c r="AD41" s="65">
        <v>0.0</v>
      </c>
      <c r="AE41" s="65">
        <v>0.0</v>
      </c>
      <c r="AF41" s="68">
        <f t="shared" si="2"/>
        <v>120000</v>
      </c>
      <c r="AG41" s="69">
        <f t="shared" si="3"/>
        <v>4393.254889</v>
      </c>
      <c r="AH41" s="70">
        <f t="shared" si="4"/>
        <v>4393.254889</v>
      </c>
      <c r="AI41" s="71" t="str">
        <f t="shared" si="5"/>
        <v>EFICAZ</v>
      </c>
    </row>
    <row r="42" ht="15.0" customHeight="1">
      <c r="A42" s="44"/>
      <c r="B42" s="44"/>
      <c r="C42" s="58" t="s">
        <v>74</v>
      </c>
      <c r="D42" s="72" t="s">
        <v>75</v>
      </c>
      <c r="E42" s="58" t="s">
        <v>44</v>
      </c>
      <c r="F42" s="60" t="s">
        <v>40</v>
      </c>
      <c r="G42" s="60">
        <v>0.0</v>
      </c>
      <c r="H42" s="60">
        <v>0.0</v>
      </c>
      <c r="I42" s="60">
        <v>0.0</v>
      </c>
      <c r="J42" s="60">
        <v>3.0</v>
      </c>
      <c r="K42" s="60">
        <v>0.0</v>
      </c>
      <c r="L42" s="60">
        <v>0.0</v>
      </c>
      <c r="M42" s="60">
        <v>0.0</v>
      </c>
      <c r="N42" s="60">
        <v>0.0</v>
      </c>
      <c r="O42" s="60">
        <v>0.0</v>
      </c>
      <c r="P42" s="60">
        <v>3.0</v>
      </c>
      <c r="Q42" s="60">
        <v>0.0</v>
      </c>
      <c r="R42" s="60">
        <v>0.0</v>
      </c>
      <c r="S42" s="60">
        <f t="shared" si="1"/>
        <v>6</v>
      </c>
      <c r="T42" s="60">
        <v>0.0</v>
      </c>
      <c r="U42" s="60">
        <v>0.0</v>
      </c>
      <c r="V42" s="60">
        <v>0.0</v>
      </c>
      <c r="W42" s="60">
        <v>0.0</v>
      </c>
      <c r="X42" s="60">
        <v>0.0</v>
      </c>
      <c r="Y42" s="60">
        <v>0.0</v>
      </c>
      <c r="Z42" s="60">
        <v>0.0</v>
      </c>
      <c r="AA42" s="60">
        <v>0.0</v>
      </c>
      <c r="AB42" s="60">
        <v>0.0</v>
      </c>
      <c r="AC42" s="60">
        <v>0.0</v>
      </c>
      <c r="AD42" s="60">
        <v>0.0</v>
      </c>
      <c r="AE42" s="60">
        <v>0.0</v>
      </c>
      <c r="AF42" s="60">
        <f t="shared" si="2"/>
        <v>0</v>
      </c>
      <c r="AG42" s="62">
        <f t="shared" si="3"/>
        <v>0</v>
      </c>
      <c r="AH42" s="63">
        <f t="shared" si="4"/>
        <v>0</v>
      </c>
      <c r="AI42" s="64" t="str">
        <f t="shared" si="5"/>
        <v>INEFICAZ</v>
      </c>
      <c r="AJ42" s="73" t="s">
        <v>76</v>
      </c>
    </row>
    <row r="43" ht="19.5" customHeight="1">
      <c r="A43" s="52"/>
      <c r="B43" s="52"/>
      <c r="C43" s="52"/>
      <c r="D43" s="52"/>
      <c r="E43" s="52"/>
      <c r="F43" s="65" t="s">
        <v>41</v>
      </c>
      <c r="G43" s="65">
        <v>0.0</v>
      </c>
      <c r="H43" s="65">
        <v>0.0</v>
      </c>
      <c r="I43" s="65">
        <v>0.0</v>
      </c>
      <c r="J43" s="65">
        <v>0.0</v>
      </c>
      <c r="K43" s="65">
        <v>0.0</v>
      </c>
      <c r="L43" s="65">
        <v>0.0</v>
      </c>
      <c r="M43" s="65">
        <v>0.0</v>
      </c>
      <c r="N43" s="65">
        <v>0.0</v>
      </c>
      <c r="O43" s="65">
        <v>0.0</v>
      </c>
      <c r="P43" s="65">
        <v>0.0</v>
      </c>
      <c r="Q43" s="65">
        <v>0.0</v>
      </c>
      <c r="R43" s="65">
        <v>0.0</v>
      </c>
      <c r="S43" s="65">
        <f t="shared" si="1"/>
        <v>0</v>
      </c>
      <c r="T43" s="65">
        <v>0.0</v>
      </c>
      <c r="U43" s="65">
        <v>0.0</v>
      </c>
      <c r="V43" s="65">
        <v>0.0</v>
      </c>
      <c r="W43" s="65">
        <v>0.0</v>
      </c>
      <c r="X43" s="65">
        <v>0.0</v>
      </c>
      <c r="Y43" s="65">
        <v>0.0</v>
      </c>
      <c r="Z43" s="65">
        <v>0.0</v>
      </c>
      <c r="AA43" s="65">
        <v>0.0</v>
      </c>
      <c r="AB43" s="65">
        <v>0.0</v>
      </c>
      <c r="AC43" s="65">
        <v>0.0</v>
      </c>
      <c r="AD43" s="65">
        <v>0.0</v>
      </c>
      <c r="AE43" s="65">
        <v>0.0</v>
      </c>
      <c r="AF43" s="68">
        <f t="shared" si="2"/>
        <v>0</v>
      </c>
      <c r="AG43" s="69">
        <f t="shared" si="3"/>
        <v>0</v>
      </c>
      <c r="AH43" s="70">
        <f t="shared" si="4"/>
        <v>0</v>
      </c>
      <c r="AI43" s="71" t="str">
        <f t="shared" si="5"/>
        <v>INEFICAZ</v>
      </c>
    </row>
    <row r="44" ht="15.0" customHeight="1">
      <c r="A44" s="44"/>
      <c r="B44" s="44"/>
      <c r="C44" s="58" t="s">
        <v>77</v>
      </c>
      <c r="D44" s="72" t="s">
        <v>78</v>
      </c>
      <c r="E44" s="58" t="s">
        <v>79</v>
      </c>
      <c r="F44" s="60" t="s">
        <v>40</v>
      </c>
      <c r="G44" s="60">
        <v>0.0</v>
      </c>
      <c r="H44" s="60">
        <v>0.0</v>
      </c>
      <c r="I44" s="60">
        <v>1.0</v>
      </c>
      <c r="J44" s="60">
        <v>1.0</v>
      </c>
      <c r="K44" s="60">
        <v>0.0</v>
      </c>
      <c r="L44" s="60">
        <v>0.0</v>
      </c>
      <c r="M44" s="60">
        <v>1.0</v>
      </c>
      <c r="N44" s="60">
        <v>1.0</v>
      </c>
      <c r="O44" s="60">
        <v>0.0</v>
      </c>
      <c r="P44" s="60">
        <v>0.0</v>
      </c>
      <c r="Q44" s="60">
        <v>0.0</v>
      </c>
      <c r="R44" s="60">
        <v>0.0</v>
      </c>
      <c r="S44" s="60">
        <f t="shared" si="1"/>
        <v>4</v>
      </c>
      <c r="T44" s="60">
        <v>0.0</v>
      </c>
      <c r="U44" s="60">
        <v>0.0</v>
      </c>
      <c r="V44" s="60">
        <v>0.0</v>
      </c>
      <c r="W44" s="60">
        <v>0.0</v>
      </c>
      <c r="X44" s="60">
        <v>0.0</v>
      </c>
      <c r="Y44" s="60">
        <v>0.0</v>
      </c>
      <c r="Z44" s="60">
        <v>0.0</v>
      </c>
      <c r="AA44" s="60">
        <v>0.0</v>
      </c>
      <c r="AB44" s="60">
        <v>0.0</v>
      </c>
      <c r="AC44" s="60">
        <v>0.0</v>
      </c>
      <c r="AD44" s="60">
        <v>0.0</v>
      </c>
      <c r="AE44" s="60">
        <v>0.0</v>
      </c>
      <c r="AF44" s="60">
        <f t="shared" si="2"/>
        <v>0</v>
      </c>
      <c r="AG44" s="62">
        <f t="shared" si="3"/>
        <v>0</v>
      </c>
      <c r="AH44" s="63">
        <f t="shared" si="4"/>
        <v>0</v>
      </c>
      <c r="AI44" s="64" t="str">
        <f t="shared" si="5"/>
        <v>INEFICAZ</v>
      </c>
      <c r="AJ44" s="73" t="s">
        <v>80</v>
      </c>
    </row>
    <row r="45" ht="15.75" customHeight="1">
      <c r="A45" s="52"/>
      <c r="B45" s="52"/>
      <c r="C45" s="52"/>
      <c r="D45" s="52"/>
      <c r="E45" s="52"/>
      <c r="F45" s="65" t="s">
        <v>41</v>
      </c>
      <c r="G45" s="65">
        <v>0.0</v>
      </c>
      <c r="H45" s="65">
        <v>0.0</v>
      </c>
      <c r="I45" s="65">
        <v>0.0</v>
      </c>
      <c r="J45" s="65">
        <v>0.0</v>
      </c>
      <c r="K45" s="65">
        <v>0.0</v>
      </c>
      <c r="L45" s="65">
        <v>0.0</v>
      </c>
      <c r="M45" s="65">
        <v>0.0</v>
      </c>
      <c r="N45" s="65">
        <v>0.0</v>
      </c>
      <c r="O45" s="65">
        <v>0.0</v>
      </c>
      <c r="P45" s="65">
        <v>0.0</v>
      </c>
      <c r="Q45" s="65">
        <v>0.0</v>
      </c>
      <c r="R45" s="65">
        <v>0.0</v>
      </c>
      <c r="S45" s="65">
        <f t="shared" si="1"/>
        <v>0</v>
      </c>
      <c r="T45" s="65">
        <v>0.0</v>
      </c>
      <c r="U45" s="65">
        <v>0.0</v>
      </c>
      <c r="V45" s="65">
        <v>0.0</v>
      </c>
      <c r="W45" s="65">
        <v>0.0</v>
      </c>
      <c r="X45" s="65">
        <v>0.0</v>
      </c>
      <c r="Y45" s="65">
        <v>0.0</v>
      </c>
      <c r="Z45" s="65">
        <v>0.0</v>
      </c>
      <c r="AA45" s="65">
        <v>0.0</v>
      </c>
      <c r="AB45" s="65">
        <v>0.0</v>
      </c>
      <c r="AC45" s="65">
        <v>0.0</v>
      </c>
      <c r="AD45" s="65">
        <v>0.0</v>
      </c>
      <c r="AE45" s="65">
        <v>0.0</v>
      </c>
      <c r="AF45" s="68">
        <f t="shared" si="2"/>
        <v>0</v>
      </c>
      <c r="AG45" s="69">
        <f t="shared" si="3"/>
        <v>0</v>
      </c>
      <c r="AH45" s="70">
        <f t="shared" si="4"/>
        <v>0</v>
      </c>
      <c r="AI45" s="71" t="str">
        <f t="shared" si="5"/>
        <v>INEFICAZ</v>
      </c>
    </row>
    <row r="46" ht="15.0" customHeight="1">
      <c r="A46" s="44"/>
      <c r="B46" s="44"/>
      <c r="C46" s="58" t="s">
        <v>81</v>
      </c>
      <c r="D46" s="72" t="s">
        <v>82</v>
      </c>
      <c r="E46" s="58" t="s">
        <v>51</v>
      </c>
      <c r="F46" s="60" t="s">
        <v>40</v>
      </c>
      <c r="G46" s="60">
        <v>1.0</v>
      </c>
      <c r="H46" s="60">
        <v>0.0</v>
      </c>
      <c r="I46" s="60">
        <v>1.0</v>
      </c>
      <c r="J46" s="60">
        <v>0.0</v>
      </c>
      <c r="K46" s="60">
        <v>0.0</v>
      </c>
      <c r="L46" s="60">
        <v>1.0</v>
      </c>
      <c r="M46" s="60">
        <v>0.0</v>
      </c>
      <c r="N46" s="60">
        <v>0.0</v>
      </c>
      <c r="O46" s="60">
        <v>1.0</v>
      </c>
      <c r="P46" s="60">
        <v>0.0</v>
      </c>
      <c r="Q46" s="60">
        <v>0.0</v>
      </c>
      <c r="R46" s="60">
        <v>0.0</v>
      </c>
      <c r="S46" s="60">
        <f t="shared" si="1"/>
        <v>4</v>
      </c>
      <c r="T46" s="61">
        <v>0.0</v>
      </c>
      <c r="U46" s="61">
        <v>1.0</v>
      </c>
      <c r="V46" s="60">
        <v>0.0</v>
      </c>
      <c r="W46" s="60">
        <v>0.0</v>
      </c>
      <c r="X46" s="60">
        <v>0.0</v>
      </c>
      <c r="Y46" s="60">
        <v>0.0</v>
      </c>
      <c r="Z46" s="60">
        <v>0.0</v>
      </c>
      <c r="AA46" s="60">
        <v>0.0</v>
      </c>
      <c r="AB46" s="60">
        <v>0.0</v>
      </c>
      <c r="AC46" s="60">
        <v>0.0</v>
      </c>
      <c r="AD46" s="60">
        <v>0.0</v>
      </c>
      <c r="AE46" s="60">
        <v>0.0</v>
      </c>
      <c r="AF46" s="60">
        <f t="shared" si="2"/>
        <v>1</v>
      </c>
      <c r="AG46" s="62">
        <f t="shared" si="3"/>
        <v>25</v>
      </c>
      <c r="AH46" s="63">
        <f t="shared" si="4"/>
        <v>25</v>
      </c>
      <c r="AI46" s="64" t="str">
        <f t="shared" si="5"/>
        <v>INEFICAZ</v>
      </c>
    </row>
    <row r="47" ht="20.25" customHeight="1">
      <c r="A47" s="52"/>
      <c r="B47" s="52"/>
      <c r="C47" s="52"/>
      <c r="D47" s="52"/>
      <c r="E47" s="52"/>
      <c r="F47" s="65" t="s">
        <v>41</v>
      </c>
      <c r="G47" s="67">
        <v>0.0</v>
      </c>
      <c r="H47" s="67">
        <v>0.0</v>
      </c>
      <c r="I47" s="67">
        <v>0.0</v>
      </c>
      <c r="J47" s="67">
        <v>0.0</v>
      </c>
      <c r="K47" s="67">
        <v>0.0</v>
      </c>
      <c r="L47" s="67">
        <v>0.0</v>
      </c>
      <c r="M47" s="67">
        <v>0.0</v>
      </c>
      <c r="N47" s="67">
        <v>0.0</v>
      </c>
      <c r="O47" s="67">
        <v>0.0</v>
      </c>
      <c r="P47" s="67">
        <v>0.0</v>
      </c>
      <c r="Q47" s="67">
        <v>0.0</v>
      </c>
      <c r="R47" s="67">
        <v>0.0</v>
      </c>
      <c r="S47" s="67">
        <f t="shared" si="1"/>
        <v>0</v>
      </c>
      <c r="T47" s="74">
        <v>0.0</v>
      </c>
      <c r="U47" s="74">
        <v>156000.0</v>
      </c>
      <c r="V47" s="65">
        <v>0.0</v>
      </c>
      <c r="W47" s="65">
        <v>0.0</v>
      </c>
      <c r="X47" s="65">
        <v>0.0</v>
      </c>
      <c r="Y47" s="65">
        <v>0.0</v>
      </c>
      <c r="Z47" s="65">
        <v>0.0</v>
      </c>
      <c r="AA47" s="65">
        <v>0.0</v>
      </c>
      <c r="AB47" s="65">
        <v>0.0</v>
      </c>
      <c r="AC47" s="65">
        <v>0.0</v>
      </c>
      <c r="AD47" s="65">
        <v>0.0</v>
      </c>
      <c r="AE47" s="65">
        <v>0.0</v>
      </c>
      <c r="AF47" s="68">
        <f t="shared" si="2"/>
        <v>156000</v>
      </c>
      <c r="AG47" s="69">
        <f t="shared" si="3"/>
        <v>0</v>
      </c>
      <c r="AH47" s="70">
        <f t="shared" si="4"/>
        <v>0</v>
      </c>
      <c r="AI47" s="71" t="str">
        <f t="shared" si="5"/>
        <v>INEFICAZ</v>
      </c>
    </row>
    <row r="48" ht="15.0" customHeight="1">
      <c r="A48" s="44"/>
      <c r="B48" s="44"/>
      <c r="C48" s="58" t="s">
        <v>83</v>
      </c>
      <c r="D48" s="72" t="s">
        <v>84</v>
      </c>
      <c r="E48" s="58" t="s">
        <v>85</v>
      </c>
      <c r="F48" s="60" t="s">
        <v>40</v>
      </c>
      <c r="G48" s="60">
        <v>0.0</v>
      </c>
      <c r="H48" s="60">
        <v>0.0</v>
      </c>
      <c r="I48" s="60">
        <v>0.0</v>
      </c>
      <c r="J48" s="60">
        <v>1.0</v>
      </c>
      <c r="K48" s="60">
        <v>1.0</v>
      </c>
      <c r="L48" s="60">
        <v>1.0</v>
      </c>
      <c r="M48" s="60">
        <v>1.0</v>
      </c>
      <c r="N48" s="60">
        <v>0.0</v>
      </c>
      <c r="O48" s="60">
        <v>0.0</v>
      </c>
      <c r="P48" s="60">
        <v>0.0</v>
      </c>
      <c r="Q48" s="60">
        <v>0.0</v>
      </c>
      <c r="R48" s="60">
        <v>0.0</v>
      </c>
      <c r="S48" s="60">
        <f t="shared" si="1"/>
        <v>4</v>
      </c>
      <c r="T48" s="60">
        <v>0.0</v>
      </c>
      <c r="U48" s="60">
        <v>0.0</v>
      </c>
      <c r="V48" s="60">
        <v>0.0</v>
      </c>
      <c r="W48" s="60">
        <v>0.0</v>
      </c>
      <c r="X48" s="60">
        <v>0.0</v>
      </c>
      <c r="Y48" s="60">
        <v>0.0</v>
      </c>
      <c r="Z48" s="60">
        <v>0.0</v>
      </c>
      <c r="AA48" s="60">
        <v>0.0</v>
      </c>
      <c r="AB48" s="60">
        <v>0.0</v>
      </c>
      <c r="AC48" s="60">
        <v>0.0</v>
      </c>
      <c r="AD48" s="60">
        <v>0.0</v>
      </c>
      <c r="AE48" s="60">
        <v>0.0</v>
      </c>
      <c r="AF48" s="60">
        <f t="shared" si="2"/>
        <v>0</v>
      </c>
      <c r="AG48" s="62">
        <f t="shared" si="3"/>
        <v>0</v>
      </c>
      <c r="AH48" s="63">
        <f t="shared" si="4"/>
        <v>0</v>
      </c>
      <c r="AI48" s="64" t="str">
        <f t="shared" si="5"/>
        <v>INEFICAZ</v>
      </c>
      <c r="AJ48" s="73" t="s">
        <v>86</v>
      </c>
    </row>
    <row r="49" ht="17.25" customHeight="1">
      <c r="A49" s="52"/>
      <c r="B49" s="52"/>
      <c r="C49" s="52"/>
      <c r="D49" s="52"/>
      <c r="E49" s="52"/>
      <c r="F49" s="65" t="s">
        <v>41</v>
      </c>
      <c r="G49" s="65">
        <v>0.0</v>
      </c>
      <c r="H49" s="65">
        <v>0.0</v>
      </c>
      <c r="I49" s="65">
        <v>0.0</v>
      </c>
      <c r="J49" s="65">
        <v>0.0</v>
      </c>
      <c r="K49" s="65">
        <v>0.0</v>
      </c>
      <c r="L49" s="65">
        <v>0.0</v>
      </c>
      <c r="M49" s="65">
        <v>0.0</v>
      </c>
      <c r="N49" s="65">
        <v>0.0</v>
      </c>
      <c r="O49" s="65">
        <v>0.0</v>
      </c>
      <c r="P49" s="65">
        <v>0.0</v>
      </c>
      <c r="Q49" s="65">
        <v>0.0</v>
      </c>
      <c r="R49" s="65">
        <v>0.0</v>
      </c>
      <c r="S49" s="65">
        <f t="shared" si="1"/>
        <v>0</v>
      </c>
      <c r="T49" s="65">
        <v>0.0</v>
      </c>
      <c r="U49" s="65">
        <v>0.0</v>
      </c>
      <c r="V49" s="65">
        <v>0.0</v>
      </c>
      <c r="W49" s="65">
        <v>0.0</v>
      </c>
      <c r="X49" s="65">
        <v>0.0</v>
      </c>
      <c r="Y49" s="65">
        <v>0.0</v>
      </c>
      <c r="Z49" s="65">
        <v>0.0</v>
      </c>
      <c r="AA49" s="65">
        <v>0.0</v>
      </c>
      <c r="AB49" s="65">
        <v>0.0</v>
      </c>
      <c r="AC49" s="65">
        <v>0.0</v>
      </c>
      <c r="AD49" s="65">
        <v>0.0</v>
      </c>
      <c r="AE49" s="65">
        <v>0.0</v>
      </c>
      <c r="AF49" s="68">
        <f t="shared" si="2"/>
        <v>0</v>
      </c>
      <c r="AG49" s="69">
        <f t="shared" si="3"/>
        <v>0</v>
      </c>
      <c r="AH49" s="70">
        <f t="shared" si="4"/>
        <v>0</v>
      </c>
      <c r="AI49" s="71" t="str">
        <f t="shared" si="5"/>
        <v>INEFICAZ</v>
      </c>
    </row>
    <row r="50" ht="15.0" customHeight="1">
      <c r="A50" s="44"/>
      <c r="B50" s="44"/>
      <c r="C50" s="58" t="s">
        <v>87</v>
      </c>
      <c r="D50" s="72" t="s">
        <v>88</v>
      </c>
      <c r="E50" s="58" t="s">
        <v>89</v>
      </c>
      <c r="F50" s="60" t="s">
        <v>40</v>
      </c>
      <c r="G50" s="60">
        <v>1.0</v>
      </c>
      <c r="H50" s="60">
        <v>0.0</v>
      </c>
      <c r="I50" s="60">
        <v>0.0</v>
      </c>
      <c r="J50" s="60">
        <v>0.0</v>
      </c>
      <c r="K50" s="60">
        <v>0.0</v>
      </c>
      <c r="L50" s="60">
        <v>0.0</v>
      </c>
      <c r="M50" s="60">
        <v>0.0</v>
      </c>
      <c r="N50" s="60">
        <v>0.0</v>
      </c>
      <c r="O50" s="60">
        <v>0.0</v>
      </c>
      <c r="P50" s="60">
        <v>0.0</v>
      </c>
      <c r="Q50" s="60">
        <v>0.0</v>
      </c>
      <c r="R50" s="60">
        <v>0.0</v>
      </c>
      <c r="S50" s="60">
        <f t="shared" si="1"/>
        <v>1</v>
      </c>
      <c r="T50" s="60">
        <v>0.0</v>
      </c>
      <c r="U50" s="60">
        <v>0.0</v>
      </c>
      <c r="V50" s="60">
        <v>0.0</v>
      </c>
      <c r="W50" s="60">
        <v>0.0</v>
      </c>
      <c r="X50" s="60">
        <v>0.0</v>
      </c>
      <c r="Y50" s="60">
        <v>0.0</v>
      </c>
      <c r="Z50" s="60">
        <v>0.0</v>
      </c>
      <c r="AA50" s="60">
        <v>0.0</v>
      </c>
      <c r="AB50" s="60">
        <v>0.0</v>
      </c>
      <c r="AC50" s="60">
        <v>0.0</v>
      </c>
      <c r="AD50" s="60">
        <v>0.0</v>
      </c>
      <c r="AE50" s="60">
        <v>0.0</v>
      </c>
      <c r="AF50" s="60">
        <f t="shared" si="2"/>
        <v>0</v>
      </c>
      <c r="AG50" s="62">
        <f t="shared" si="3"/>
        <v>0</v>
      </c>
      <c r="AH50" s="63">
        <f t="shared" si="4"/>
        <v>0</v>
      </c>
      <c r="AI50" s="64" t="str">
        <f t="shared" si="5"/>
        <v>INEFICAZ</v>
      </c>
      <c r="AJ50" s="73" t="s">
        <v>90</v>
      </c>
    </row>
    <row r="51" ht="18.75" customHeight="1">
      <c r="A51" s="52"/>
      <c r="B51" s="52"/>
      <c r="C51" s="52"/>
      <c r="D51" s="52"/>
      <c r="E51" s="52"/>
      <c r="F51" s="65" t="s">
        <v>41</v>
      </c>
      <c r="G51" s="67">
        <v>0.0</v>
      </c>
      <c r="H51" s="67">
        <v>0.0</v>
      </c>
      <c r="I51" s="67">
        <v>0.0</v>
      </c>
      <c r="J51" s="67">
        <v>0.0</v>
      </c>
      <c r="K51" s="67">
        <v>0.0</v>
      </c>
      <c r="L51" s="67">
        <v>0.0</v>
      </c>
      <c r="M51" s="67">
        <v>0.0</v>
      </c>
      <c r="N51" s="67">
        <v>0.0</v>
      </c>
      <c r="O51" s="67">
        <v>0.0</v>
      </c>
      <c r="P51" s="67">
        <v>0.0</v>
      </c>
      <c r="Q51" s="67">
        <v>0.0</v>
      </c>
      <c r="R51" s="67">
        <v>0.0</v>
      </c>
      <c r="S51" s="67">
        <f t="shared" si="1"/>
        <v>0</v>
      </c>
      <c r="T51" s="65">
        <v>0.0</v>
      </c>
      <c r="U51" s="65">
        <v>0.0</v>
      </c>
      <c r="V51" s="65">
        <v>0.0</v>
      </c>
      <c r="W51" s="65">
        <v>0.0</v>
      </c>
      <c r="X51" s="65">
        <v>0.0</v>
      </c>
      <c r="Y51" s="65">
        <v>0.0</v>
      </c>
      <c r="Z51" s="65">
        <v>0.0</v>
      </c>
      <c r="AA51" s="65">
        <v>0.0</v>
      </c>
      <c r="AB51" s="65">
        <v>0.0</v>
      </c>
      <c r="AC51" s="65">
        <v>0.0</v>
      </c>
      <c r="AD51" s="65">
        <v>0.0</v>
      </c>
      <c r="AE51" s="65">
        <v>0.0</v>
      </c>
      <c r="AF51" s="68">
        <f t="shared" si="2"/>
        <v>0</v>
      </c>
      <c r="AG51" s="69">
        <f t="shared" si="3"/>
        <v>0</v>
      </c>
      <c r="AH51" s="70">
        <f t="shared" si="4"/>
        <v>0</v>
      </c>
      <c r="AI51" s="71" t="str">
        <f t="shared" si="5"/>
        <v>INEFICAZ</v>
      </c>
    </row>
    <row r="52" ht="15.0" customHeight="1">
      <c r="A52" s="44"/>
      <c r="B52" s="44"/>
      <c r="C52" s="58" t="s">
        <v>91</v>
      </c>
      <c r="D52" s="72" t="s">
        <v>92</v>
      </c>
      <c r="E52" s="58" t="s">
        <v>89</v>
      </c>
      <c r="F52" s="60" t="s">
        <v>40</v>
      </c>
      <c r="G52" s="60">
        <v>0.0</v>
      </c>
      <c r="H52" s="60">
        <v>0.0</v>
      </c>
      <c r="I52" s="60">
        <v>0.0</v>
      </c>
      <c r="J52" s="60">
        <v>0.0</v>
      </c>
      <c r="K52" s="60">
        <v>0.0</v>
      </c>
      <c r="L52" s="60">
        <v>0.0</v>
      </c>
      <c r="M52" s="60">
        <v>1.0</v>
      </c>
      <c r="N52" s="60">
        <v>0.0</v>
      </c>
      <c r="O52" s="60">
        <v>0.0</v>
      </c>
      <c r="P52" s="60">
        <v>0.0</v>
      </c>
      <c r="Q52" s="60">
        <v>0.0</v>
      </c>
      <c r="R52" s="60">
        <v>0.0</v>
      </c>
      <c r="S52" s="60">
        <f t="shared" si="1"/>
        <v>1</v>
      </c>
      <c r="T52" s="60">
        <v>0.0</v>
      </c>
      <c r="U52" s="60">
        <v>0.0</v>
      </c>
      <c r="V52" s="60">
        <v>0.0</v>
      </c>
      <c r="W52" s="60">
        <v>0.0</v>
      </c>
      <c r="X52" s="60">
        <v>0.0</v>
      </c>
      <c r="Y52" s="60">
        <v>0.0</v>
      </c>
      <c r="Z52" s="60">
        <v>0.0</v>
      </c>
      <c r="AA52" s="60">
        <v>0.0</v>
      </c>
      <c r="AB52" s="60">
        <v>0.0</v>
      </c>
      <c r="AC52" s="60">
        <v>0.0</v>
      </c>
      <c r="AD52" s="60">
        <v>0.0</v>
      </c>
      <c r="AE52" s="60">
        <v>0.0</v>
      </c>
      <c r="AF52" s="60">
        <f t="shared" si="2"/>
        <v>0</v>
      </c>
      <c r="AG52" s="62">
        <f t="shared" si="3"/>
        <v>0</v>
      </c>
      <c r="AH52" s="63">
        <f t="shared" si="4"/>
        <v>0</v>
      </c>
      <c r="AI52" s="64" t="str">
        <f t="shared" si="5"/>
        <v>INEFICAZ</v>
      </c>
      <c r="AJ52" s="73" t="s">
        <v>90</v>
      </c>
    </row>
    <row r="53" ht="18.0" customHeight="1">
      <c r="A53" s="52"/>
      <c r="B53" s="52"/>
      <c r="C53" s="52"/>
      <c r="D53" s="52"/>
      <c r="E53" s="52"/>
      <c r="F53" s="65" t="s">
        <v>41</v>
      </c>
      <c r="G53" s="65">
        <v>0.0</v>
      </c>
      <c r="H53" s="65">
        <v>0.0</v>
      </c>
      <c r="I53" s="65">
        <v>0.0</v>
      </c>
      <c r="J53" s="65">
        <v>0.0</v>
      </c>
      <c r="K53" s="65">
        <v>0.0</v>
      </c>
      <c r="L53" s="65">
        <v>0.0</v>
      </c>
      <c r="M53" s="65">
        <v>0.0</v>
      </c>
      <c r="N53" s="65">
        <v>0.0</v>
      </c>
      <c r="O53" s="65">
        <v>0.0</v>
      </c>
      <c r="P53" s="65">
        <v>0.0</v>
      </c>
      <c r="Q53" s="65">
        <v>0.0</v>
      </c>
      <c r="R53" s="65">
        <v>0.0</v>
      </c>
      <c r="S53" s="65">
        <f t="shared" si="1"/>
        <v>0</v>
      </c>
      <c r="T53" s="65">
        <v>0.0</v>
      </c>
      <c r="U53" s="65">
        <v>0.0</v>
      </c>
      <c r="V53" s="65">
        <v>0.0</v>
      </c>
      <c r="W53" s="65">
        <v>0.0</v>
      </c>
      <c r="X53" s="65">
        <v>0.0</v>
      </c>
      <c r="Y53" s="65">
        <v>0.0</v>
      </c>
      <c r="Z53" s="65">
        <v>0.0</v>
      </c>
      <c r="AA53" s="65">
        <v>0.0</v>
      </c>
      <c r="AB53" s="65">
        <v>0.0</v>
      </c>
      <c r="AC53" s="65">
        <v>0.0</v>
      </c>
      <c r="AD53" s="65">
        <v>0.0</v>
      </c>
      <c r="AE53" s="65">
        <v>0.0</v>
      </c>
      <c r="AF53" s="68">
        <f t="shared" si="2"/>
        <v>0</v>
      </c>
      <c r="AG53" s="69">
        <f t="shared" si="3"/>
        <v>0</v>
      </c>
      <c r="AH53" s="70">
        <f t="shared" si="4"/>
        <v>0</v>
      </c>
      <c r="AI53" s="71" t="str">
        <f t="shared" si="5"/>
        <v>INEFICAZ</v>
      </c>
    </row>
    <row r="54" ht="15.0" customHeight="1">
      <c r="A54" s="44"/>
      <c r="B54" s="57" t="s">
        <v>93</v>
      </c>
      <c r="C54" s="58" t="s">
        <v>94</v>
      </c>
      <c r="D54" s="72" t="s">
        <v>95</v>
      </c>
      <c r="E54" s="58" t="s">
        <v>51</v>
      </c>
      <c r="F54" s="60" t="s">
        <v>40</v>
      </c>
      <c r="G54" s="60">
        <v>3.0</v>
      </c>
      <c r="H54" s="60">
        <v>0.0</v>
      </c>
      <c r="I54" s="60">
        <v>0.0</v>
      </c>
      <c r="J54" s="60">
        <v>0.0</v>
      </c>
      <c r="K54" s="60">
        <v>0.0</v>
      </c>
      <c r="L54" s="60">
        <v>0.0</v>
      </c>
      <c r="M54" s="60">
        <v>0.0</v>
      </c>
      <c r="N54" s="60">
        <v>0.0</v>
      </c>
      <c r="O54" s="60">
        <v>0.0</v>
      </c>
      <c r="P54" s="60">
        <v>0.0</v>
      </c>
      <c r="Q54" s="60">
        <v>0.0</v>
      </c>
      <c r="R54" s="60">
        <v>0.0</v>
      </c>
      <c r="S54" s="60">
        <f t="shared" si="1"/>
        <v>3</v>
      </c>
      <c r="T54" s="60">
        <v>0.0</v>
      </c>
      <c r="U54" s="60">
        <v>0.0</v>
      </c>
      <c r="V54" s="60">
        <v>0.0</v>
      </c>
      <c r="W54" s="60">
        <v>0.0</v>
      </c>
      <c r="X54" s="60">
        <v>0.0</v>
      </c>
      <c r="Y54" s="60">
        <v>0.0</v>
      </c>
      <c r="Z54" s="60">
        <v>0.0</v>
      </c>
      <c r="AA54" s="60">
        <v>0.0</v>
      </c>
      <c r="AB54" s="60">
        <v>0.0</v>
      </c>
      <c r="AC54" s="60">
        <v>0.0</v>
      </c>
      <c r="AD54" s="60">
        <v>0.0</v>
      </c>
      <c r="AE54" s="60">
        <v>0.0</v>
      </c>
      <c r="AF54" s="60">
        <f t="shared" si="2"/>
        <v>0</v>
      </c>
      <c r="AG54" s="62">
        <f t="shared" si="3"/>
        <v>0</v>
      </c>
      <c r="AH54" s="63">
        <f t="shared" si="4"/>
        <v>0</v>
      </c>
      <c r="AI54" s="64" t="str">
        <f t="shared" si="5"/>
        <v>INEFICAZ</v>
      </c>
      <c r="AJ54" s="73" t="s">
        <v>96</v>
      </c>
    </row>
    <row r="55" ht="21.0" customHeight="1">
      <c r="A55" s="52"/>
      <c r="B55" s="52"/>
      <c r="C55" s="52"/>
      <c r="D55" s="52"/>
      <c r="E55" s="52"/>
      <c r="F55" s="65" t="s">
        <v>41</v>
      </c>
      <c r="G55" s="77" t="s">
        <v>97</v>
      </c>
      <c r="H55" s="67">
        <v>0.0</v>
      </c>
      <c r="I55" s="67">
        <v>0.0</v>
      </c>
      <c r="J55" s="67">
        <v>0.0</v>
      </c>
      <c r="K55" s="67">
        <v>0.0</v>
      </c>
      <c r="L55" s="67">
        <v>0.0</v>
      </c>
      <c r="M55" s="67">
        <v>0.0</v>
      </c>
      <c r="N55" s="67">
        <v>0.0</v>
      </c>
      <c r="O55" s="67">
        <v>0.0</v>
      </c>
      <c r="P55" s="67">
        <v>0.0</v>
      </c>
      <c r="Q55" s="67">
        <v>0.0</v>
      </c>
      <c r="R55" s="67">
        <v>0.0</v>
      </c>
      <c r="S55" s="78">
        <f t="shared" si="1"/>
        <v>0</v>
      </c>
      <c r="T55" s="65">
        <v>0.0</v>
      </c>
      <c r="U55" s="65">
        <v>0.0</v>
      </c>
      <c r="V55" s="65">
        <v>0.0</v>
      </c>
      <c r="W55" s="65">
        <v>0.0</v>
      </c>
      <c r="X55" s="65">
        <v>0.0</v>
      </c>
      <c r="Y55" s="65">
        <v>0.0</v>
      </c>
      <c r="Z55" s="65">
        <v>0.0</v>
      </c>
      <c r="AA55" s="65">
        <v>0.0</v>
      </c>
      <c r="AB55" s="65">
        <v>0.0</v>
      </c>
      <c r="AC55" s="65">
        <v>0.0</v>
      </c>
      <c r="AD55" s="65">
        <v>0.0</v>
      </c>
      <c r="AE55" s="65">
        <v>0.0</v>
      </c>
      <c r="AF55" s="68">
        <f t="shared" si="2"/>
        <v>0</v>
      </c>
      <c r="AG55" s="69">
        <f t="shared" si="3"/>
        <v>0</v>
      </c>
      <c r="AH55" s="70">
        <f t="shared" si="4"/>
        <v>0</v>
      </c>
      <c r="AI55" s="71" t="str">
        <f t="shared" si="5"/>
        <v>INEFICAZ</v>
      </c>
    </row>
    <row r="56" ht="15.0" customHeight="1">
      <c r="A56" s="44"/>
      <c r="B56" s="44"/>
      <c r="C56" s="58" t="s">
        <v>98</v>
      </c>
      <c r="D56" s="72" t="s">
        <v>99</v>
      </c>
      <c r="E56" s="58" t="s">
        <v>44</v>
      </c>
      <c r="F56" s="60" t="s">
        <v>40</v>
      </c>
      <c r="G56" s="60">
        <v>1.0</v>
      </c>
      <c r="H56" s="60">
        <v>1.0</v>
      </c>
      <c r="I56" s="60">
        <v>1.0</v>
      </c>
      <c r="J56" s="60">
        <v>1.0</v>
      </c>
      <c r="K56" s="60">
        <v>1.0</v>
      </c>
      <c r="L56" s="60">
        <v>1.0</v>
      </c>
      <c r="M56" s="60">
        <v>1.0</v>
      </c>
      <c r="N56" s="60">
        <v>1.0</v>
      </c>
      <c r="O56" s="60">
        <v>1.0</v>
      </c>
      <c r="P56" s="60">
        <v>1.0</v>
      </c>
      <c r="Q56" s="60">
        <v>1.0</v>
      </c>
      <c r="R56" s="60">
        <v>1.0</v>
      </c>
      <c r="S56" s="60">
        <f t="shared" si="1"/>
        <v>12</v>
      </c>
      <c r="T56" s="61">
        <v>4.0</v>
      </c>
      <c r="U56" s="61">
        <v>4.0</v>
      </c>
      <c r="V56" s="61">
        <v>4.0</v>
      </c>
      <c r="W56" s="61">
        <v>4.0</v>
      </c>
      <c r="X56" s="61">
        <v>4.0</v>
      </c>
      <c r="Y56" s="61">
        <v>4.0</v>
      </c>
      <c r="Z56" s="60">
        <v>0.0</v>
      </c>
      <c r="AA56" s="60">
        <v>0.0</v>
      </c>
      <c r="AB56" s="60">
        <v>0.0</v>
      </c>
      <c r="AC56" s="60">
        <v>0.0</v>
      </c>
      <c r="AD56" s="60">
        <v>0.0</v>
      </c>
      <c r="AE56" s="60">
        <v>0.0</v>
      </c>
      <c r="AF56" s="60">
        <f t="shared" si="2"/>
        <v>24</v>
      </c>
      <c r="AG56" s="62">
        <f t="shared" si="3"/>
        <v>200</v>
      </c>
      <c r="AH56" s="63">
        <f t="shared" si="4"/>
        <v>200</v>
      </c>
      <c r="AI56" s="64" t="str">
        <f t="shared" si="5"/>
        <v>EFICAZ</v>
      </c>
    </row>
    <row r="57" ht="17.25" customHeight="1">
      <c r="A57" s="52"/>
      <c r="B57" s="52"/>
      <c r="C57" s="52"/>
      <c r="D57" s="52"/>
      <c r="E57" s="52"/>
      <c r="F57" s="65" t="s">
        <v>41</v>
      </c>
      <c r="G57" s="67">
        <v>0.0</v>
      </c>
      <c r="H57" s="67">
        <v>0.0</v>
      </c>
      <c r="I57" s="67">
        <v>0.0</v>
      </c>
      <c r="J57" s="67">
        <v>0.0</v>
      </c>
      <c r="K57" s="67">
        <v>0.0</v>
      </c>
      <c r="L57" s="67">
        <v>0.0</v>
      </c>
      <c r="M57" s="67">
        <v>0.0</v>
      </c>
      <c r="N57" s="67">
        <v>0.0</v>
      </c>
      <c r="O57" s="67">
        <v>0.0</v>
      </c>
      <c r="P57" s="67">
        <v>0.0</v>
      </c>
      <c r="Q57" s="67">
        <v>0.0</v>
      </c>
      <c r="R57" s="67">
        <v>0.0</v>
      </c>
      <c r="S57" s="67">
        <f t="shared" si="1"/>
        <v>0</v>
      </c>
      <c r="T57" s="74">
        <v>13000.0</v>
      </c>
      <c r="U57" s="74">
        <v>13000.0</v>
      </c>
      <c r="V57" s="74">
        <v>13000.0</v>
      </c>
      <c r="W57" s="74">
        <v>13000.0</v>
      </c>
      <c r="X57" s="74">
        <v>13000.0</v>
      </c>
      <c r="Y57" s="74">
        <v>13000.0</v>
      </c>
      <c r="Z57" s="65">
        <v>0.0</v>
      </c>
      <c r="AA57" s="65">
        <v>0.0</v>
      </c>
      <c r="AB57" s="65">
        <v>0.0</v>
      </c>
      <c r="AC57" s="65">
        <v>0.0</v>
      </c>
      <c r="AD57" s="65">
        <v>0.0</v>
      </c>
      <c r="AE57" s="65">
        <v>0.0</v>
      </c>
      <c r="AF57" s="68">
        <f t="shared" si="2"/>
        <v>78000</v>
      </c>
      <c r="AG57" s="69">
        <f t="shared" si="3"/>
        <v>0</v>
      </c>
      <c r="AH57" s="70">
        <f t="shared" si="4"/>
        <v>0</v>
      </c>
      <c r="AI57" s="71" t="str">
        <f t="shared" si="5"/>
        <v>INEFICAZ</v>
      </c>
    </row>
    <row r="58" ht="15.0" customHeight="1">
      <c r="A58" s="44"/>
      <c r="B58" s="44"/>
      <c r="C58" s="58" t="s">
        <v>100</v>
      </c>
      <c r="D58" s="72" t="s">
        <v>101</v>
      </c>
      <c r="E58" s="58" t="s">
        <v>39</v>
      </c>
      <c r="F58" s="60" t="s">
        <v>40</v>
      </c>
      <c r="G58" s="60">
        <v>0.0</v>
      </c>
      <c r="H58" s="60">
        <v>0.0</v>
      </c>
      <c r="I58" s="60">
        <v>0.0</v>
      </c>
      <c r="J58" s="60">
        <v>0.0</v>
      </c>
      <c r="K58" s="60">
        <v>0.0</v>
      </c>
      <c r="L58" s="60">
        <v>0.0</v>
      </c>
      <c r="M58" s="60">
        <v>0.0</v>
      </c>
      <c r="N58" s="60">
        <v>0.0</v>
      </c>
      <c r="O58" s="60">
        <v>0.0</v>
      </c>
      <c r="P58" s="60">
        <v>0.0</v>
      </c>
      <c r="Q58" s="60">
        <v>0.0</v>
      </c>
      <c r="R58" s="60">
        <v>12.0</v>
      </c>
      <c r="S58" s="60">
        <f t="shared" si="1"/>
        <v>12</v>
      </c>
      <c r="T58" s="60">
        <v>0.0</v>
      </c>
      <c r="U58" s="60">
        <v>0.0</v>
      </c>
      <c r="V58" s="60">
        <v>0.0</v>
      </c>
      <c r="W58" s="60">
        <v>0.0</v>
      </c>
      <c r="X58" s="60">
        <v>0.0</v>
      </c>
      <c r="Y58" s="60">
        <v>0.0</v>
      </c>
      <c r="Z58" s="60">
        <v>0.0</v>
      </c>
      <c r="AA58" s="60">
        <v>0.0</v>
      </c>
      <c r="AB58" s="60">
        <v>0.0</v>
      </c>
      <c r="AC58" s="60">
        <v>0.0</v>
      </c>
      <c r="AD58" s="60">
        <v>0.0</v>
      </c>
      <c r="AE58" s="60">
        <v>0.0</v>
      </c>
      <c r="AF58" s="60">
        <f t="shared" si="2"/>
        <v>0</v>
      </c>
      <c r="AG58" s="62">
        <f t="shared" si="3"/>
        <v>0</v>
      </c>
      <c r="AH58" s="63">
        <f t="shared" si="4"/>
        <v>0</v>
      </c>
      <c r="AI58" s="64" t="str">
        <f t="shared" si="5"/>
        <v>INEFICAZ</v>
      </c>
    </row>
    <row r="59" ht="20.25" customHeight="1">
      <c r="A59" s="52"/>
      <c r="B59" s="52"/>
      <c r="C59" s="52"/>
      <c r="D59" s="52"/>
      <c r="E59" s="52"/>
      <c r="F59" s="65" t="s">
        <v>41</v>
      </c>
      <c r="G59" s="65">
        <v>0.0</v>
      </c>
      <c r="H59" s="65">
        <v>0.0</v>
      </c>
      <c r="I59" s="65">
        <v>0.0</v>
      </c>
      <c r="J59" s="65">
        <v>0.0</v>
      </c>
      <c r="K59" s="65">
        <v>0.0</v>
      </c>
      <c r="L59" s="65">
        <v>0.0</v>
      </c>
      <c r="M59" s="65">
        <v>0.0</v>
      </c>
      <c r="N59" s="65">
        <v>0.0</v>
      </c>
      <c r="O59" s="65">
        <v>0.0</v>
      </c>
      <c r="P59" s="65">
        <v>0.0</v>
      </c>
      <c r="Q59" s="65">
        <v>0.0</v>
      </c>
      <c r="R59" s="65">
        <v>0.0</v>
      </c>
      <c r="S59" s="65">
        <f t="shared" si="1"/>
        <v>0</v>
      </c>
      <c r="T59" s="65">
        <v>0.0</v>
      </c>
      <c r="U59" s="65">
        <v>0.0</v>
      </c>
      <c r="V59" s="65">
        <v>0.0</v>
      </c>
      <c r="W59" s="65">
        <v>0.0</v>
      </c>
      <c r="X59" s="65">
        <v>0.0</v>
      </c>
      <c r="Y59" s="65">
        <v>0.0</v>
      </c>
      <c r="Z59" s="65">
        <v>0.0</v>
      </c>
      <c r="AA59" s="65">
        <v>0.0</v>
      </c>
      <c r="AB59" s="65">
        <v>0.0</v>
      </c>
      <c r="AC59" s="65">
        <v>0.0</v>
      </c>
      <c r="AD59" s="65">
        <v>0.0</v>
      </c>
      <c r="AE59" s="65">
        <v>0.0</v>
      </c>
      <c r="AF59" s="68">
        <f t="shared" si="2"/>
        <v>0</v>
      </c>
      <c r="AG59" s="69">
        <f t="shared" si="3"/>
        <v>0</v>
      </c>
      <c r="AH59" s="70">
        <f t="shared" si="4"/>
        <v>0</v>
      </c>
      <c r="AI59" s="71" t="str">
        <f t="shared" si="5"/>
        <v>INEFICAZ</v>
      </c>
    </row>
    <row r="60" ht="15.0" customHeight="1">
      <c r="A60" s="44"/>
      <c r="B60" s="44"/>
      <c r="C60" s="58" t="s">
        <v>102</v>
      </c>
      <c r="D60" s="76" t="s">
        <v>103</v>
      </c>
      <c r="E60" s="58" t="s">
        <v>48</v>
      </c>
      <c r="F60" s="60" t="s">
        <v>40</v>
      </c>
      <c r="G60" s="60">
        <v>0.0</v>
      </c>
      <c r="H60" s="60">
        <v>0.0</v>
      </c>
      <c r="I60" s="60">
        <v>0.0</v>
      </c>
      <c r="J60" s="60">
        <v>0.0</v>
      </c>
      <c r="K60" s="60">
        <v>0.0</v>
      </c>
      <c r="L60" s="60">
        <v>0.0</v>
      </c>
      <c r="M60" s="60">
        <v>0.0</v>
      </c>
      <c r="N60" s="60">
        <v>0.0</v>
      </c>
      <c r="O60" s="60">
        <v>0.0</v>
      </c>
      <c r="P60" s="60">
        <v>0.0</v>
      </c>
      <c r="Q60" s="60">
        <v>1.0</v>
      </c>
      <c r="R60" s="60">
        <v>0.0</v>
      </c>
      <c r="S60" s="60">
        <f t="shared" si="1"/>
        <v>1</v>
      </c>
      <c r="T60" s="60">
        <v>0.0</v>
      </c>
      <c r="U60" s="60">
        <v>0.0</v>
      </c>
      <c r="V60" s="60">
        <v>0.0</v>
      </c>
      <c r="W60" s="60">
        <v>0.0</v>
      </c>
      <c r="X60" s="60">
        <v>0.0</v>
      </c>
      <c r="Y60" s="60">
        <v>0.0</v>
      </c>
      <c r="Z60" s="60">
        <v>0.0</v>
      </c>
      <c r="AA60" s="60">
        <v>0.0</v>
      </c>
      <c r="AB60" s="60">
        <v>0.0</v>
      </c>
      <c r="AC60" s="60">
        <v>0.0</v>
      </c>
      <c r="AD60" s="60">
        <v>0.0</v>
      </c>
      <c r="AE60" s="60">
        <v>0.0</v>
      </c>
      <c r="AF60" s="60">
        <f t="shared" si="2"/>
        <v>0</v>
      </c>
      <c r="AG60" s="62">
        <f t="shared" si="3"/>
        <v>0</v>
      </c>
      <c r="AH60" s="63">
        <f t="shared" si="4"/>
        <v>0</v>
      </c>
      <c r="AI60" s="64" t="str">
        <f t="shared" si="5"/>
        <v>INEFICAZ</v>
      </c>
      <c r="AJ60" s="73" t="s">
        <v>104</v>
      </c>
    </row>
    <row r="61" ht="17.25" customHeight="1">
      <c r="A61" s="52"/>
      <c r="B61" s="52"/>
      <c r="C61" s="52"/>
      <c r="D61" s="52"/>
      <c r="E61" s="52"/>
      <c r="F61" s="65" t="s">
        <v>41</v>
      </c>
      <c r="G61" s="65">
        <v>0.0</v>
      </c>
      <c r="H61" s="65">
        <v>0.0</v>
      </c>
      <c r="I61" s="65">
        <v>0.0</v>
      </c>
      <c r="J61" s="65">
        <v>0.0</v>
      </c>
      <c r="K61" s="65">
        <v>0.0</v>
      </c>
      <c r="L61" s="65">
        <v>0.0</v>
      </c>
      <c r="M61" s="65">
        <v>0.0</v>
      </c>
      <c r="N61" s="65">
        <v>0.0</v>
      </c>
      <c r="O61" s="65">
        <v>0.0</v>
      </c>
      <c r="P61" s="65">
        <v>0.0</v>
      </c>
      <c r="Q61" s="65">
        <v>0.0</v>
      </c>
      <c r="R61" s="65">
        <v>0.0</v>
      </c>
      <c r="S61" s="65">
        <f t="shared" si="1"/>
        <v>0</v>
      </c>
      <c r="T61" s="65">
        <v>0.0</v>
      </c>
      <c r="U61" s="65">
        <v>0.0</v>
      </c>
      <c r="V61" s="65">
        <v>0.0</v>
      </c>
      <c r="W61" s="65">
        <v>0.0</v>
      </c>
      <c r="X61" s="65">
        <v>0.0</v>
      </c>
      <c r="Y61" s="65">
        <v>0.0</v>
      </c>
      <c r="Z61" s="65">
        <v>0.0</v>
      </c>
      <c r="AA61" s="65">
        <v>0.0</v>
      </c>
      <c r="AB61" s="65">
        <v>0.0</v>
      </c>
      <c r="AC61" s="65">
        <v>0.0</v>
      </c>
      <c r="AD61" s="65">
        <v>0.0</v>
      </c>
      <c r="AE61" s="65">
        <v>0.0</v>
      </c>
      <c r="AF61" s="68">
        <f t="shared" si="2"/>
        <v>0</v>
      </c>
      <c r="AG61" s="69">
        <f t="shared" si="3"/>
        <v>0</v>
      </c>
      <c r="AH61" s="70">
        <f t="shared" si="4"/>
        <v>0</v>
      </c>
      <c r="AI61" s="71" t="str">
        <f t="shared" si="5"/>
        <v>INEFICAZ</v>
      </c>
    </row>
    <row r="62" ht="15.0" customHeight="1">
      <c r="A62" s="44"/>
      <c r="B62" s="44"/>
      <c r="C62" s="58" t="s">
        <v>105</v>
      </c>
      <c r="D62" s="76" t="s">
        <v>106</v>
      </c>
      <c r="E62" s="58" t="s">
        <v>44</v>
      </c>
      <c r="F62" s="60" t="s">
        <v>40</v>
      </c>
      <c r="G62" s="60">
        <v>2.0</v>
      </c>
      <c r="H62" s="60">
        <v>2.0</v>
      </c>
      <c r="I62" s="60">
        <v>2.0</v>
      </c>
      <c r="J62" s="60">
        <v>2.0</v>
      </c>
      <c r="K62" s="60">
        <v>2.0</v>
      </c>
      <c r="L62" s="60">
        <v>2.0</v>
      </c>
      <c r="M62" s="60">
        <v>2.0</v>
      </c>
      <c r="N62" s="60">
        <v>2.0</v>
      </c>
      <c r="O62" s="60">
        <v>2.0</v>
      </c>
      <c r="P62" s="60">
        <v>2.0</v>
      </c>
      <c r="Q62" s="60">
        <v>2.0</v>
      </c>
      <c r="R62" s="60">
        <v>2.0</v>
      </c>
      <c r="S62" s="60">
        <f t="shared" si="1"/>
        <v>24</v>
      </c>
      <c r="T62" s="61">
        <v>2.0</v>
      </c>
      <c r="U62" s="61">
        <v>2.0</v>
      </c>
      <c r="V62" s="61">
        <v>2.0</v>
      </c>
      <c r="W62" s="61">
        <v>2.0</v>
      </c>
      <c r="X62" s="61">
        <v>2.0</v>
      </c>
      <c r="Y62" s="61">
        <v>2.0</v>
      </c>
      <c r="Z62" s="60">
        <v>0.0</v>
      </c>
      <c r="AA62" s="60">
        <v>0.0</v>
      </c>
      <c r="AB62" s="60">
        <v>0.0</v>
      </c>
      <c r="AC62" s="60">
        <v>0.0</v>
      </c>
      <c r="AD62" s="60">
        <v>0.0</v>
      </c>
      <c r="AE62" s="60">
        <v>0.0</v>
      </c>
      <c r="AF62" s="60">
        <f t="shared" si="2"/>
        <v>12</v>
      </c>
      <c r="AG62" s="62">
        <f t="shared" si="3"/>
        <v>50</v>
      </c>
      <c r="AH62" s="63">
        <f t="shared" si="4"/>
        <v>50</v>
      </c>
      <c r="AI62" s="64" t="str">
        <f t="shared" si="5"/>
        <v>INEFICAZ</v>
      </c>
    </row>
    <row r="63" ht="18.75" customHeight="1">
      <c r="A63" s="52"/>
      <c r="B63" s="52"/>
      <c r="C63" s="52"/>
      <c r="D63" s="52"/>
      <c r="E63" s="52"/>
      <c r="F63" s="65" t="s">
        <v>41</v>
      </c>
      <c r="G63" s="67">
        <v>0.0</v>
      </c>
      <c r="H63" s="67">
        <v>0.0</v>
      </c>
      <c r="I63" s="67">
        <v>0.0</v>
      </c>
      <c r="J63" s="67">
        <v>0.0</v>
      </c>
      <c r="K63" s="67">
        <v>0.0</v>
      </c>
      <c r="L63" s="67">
        <v>0.0</v>
      </c>
      <c r="M63" s="67">
        <v>0.0</v>
      </c>
      <c r="N63" s="67">
        <v>0.0</v>
      </c>
      <c r="O63" s="67">
        <v>0.0</v>
      </c>
      <c r="P63" s="67">
        <v>0.0</v>
      </c>
      <c r="Q63" s="67">
        <v>0.0</v>
      </c>
      <c r="R63" s="67">
        <v>0.0</v>
      </c>
      <c r="S63" s="67">
        <f t="shared" si="1"/>
        <v>0</v>
      </c>
      <c r="T63" s="74">
        <v>6000.0</v>
      </c>
      <c r="U63" s="74">
        <v>6000.0</v>
      </c>
      <c r="V63" s="74">
        <v>6000.0</v>
      </c>
      <c r="W63" s="74">
        <v>6000.0</v>
      </c>
      <c r="X63" s="74">
        <v>6000.0</v>
      </c>
      <c r="Y63" s="74">
        <v>6000.0</v>
      </c>
      <c r="Z63" s="65">
        <v>0.0</v>
      </c>
      <c r="AA63" s="65">
        <v>0.0</v>
      </c>
      <c r="AB63" s="65">
        <v>0.0</v>
      </c>
      <c r="AC63" s="65">
        <v>0.0</v>
      </c>
      <c r="AD63" s="65">
        <v>0.0</v>
      </c>
      <c r="AE63" s="65">
        <v>0.0</v>
      </c>
      <c r="AF63" s="68">
        <f t="shared" si="2"/>
        <v>36000</v>
      </c>
      <c r="AG63" s="69">
        <f t="shared" si="3"/>
        <v>0</v>
      </c>
      <c r="AH63" s="70">
        <f t="shared" si="4"/>
        <v>0</v>
      </c>
      <c r="AI63" s="71" t="str">
        <f t="shared" si="5"/>
        <v>INEFICAZ</v>
      </c>
    </row>
    <row r="64" ht="15.0" customHeight="1">
      <c r="A64" s="44"/>
      <c r="B64" s="44"/>
      <c r="C64" s="58" t="s">
        <v>107</v>
      </c>
      <c r="D64" s="76" t="s">
        <v>108</v>
      </c>
      <c r="E64" s="58" t="s">
        <v>48</v>
      </c>
      <c r="F64" s="60" t="s">
        <v>40</v>
      </c>
      <c r="G64" s="60">
        <v>0.0</v>
      </c>
      <c r="H64" s="60">
        <v>0.0</v>
      </c>
      <c r="I64" s="60">
        <v>0.0</v>
      </c>
      <c r="J64" s="60">
        <v>0.0</v>
      </c>
      <c r="K64" s="60">
        <v>0.0</v>
      </c>
      <c r="L64" s="60">
        <v>0.0</v>
      </c>
      <c r="M64" s="60">
        <v>0.0</v>
      </c>
      <c r="N64" s="60">
        <v>0.0</v>
      </c>
      <c r="O64" s="60">
        <v>0.0</v>
      </c>
      <c r="P64" s="60">
        <v>0.0</v>
      </c>
      <c r="Q64" s="60">
        <v>1.0</v>
      </c>
      <c r="R64" s="60">
        <v>0.0</v>
      </c>
      <c r="S64" s="60">
        <f t="shared" si="1"/>
        <v>1</v>
      </c>
      <c r="T64" s="60">
        <v>0.0</v>
      </c>
      <c r="U64" s="60">
        <v>0.0</v>
      </c>
      <c r="V64" s="60">
        <v>0.0</v>
      </c>
      <c r="W64" s="60">
        <v>0.0</v>
      </c>
      <c r="X64" s="60">
        <v>0.0</v>
      </c>
      <c r="Y64" s="60">
        <v>0.0</v>
      </c>
      <c r="Z64" s="60">
        <v>0.0</v>
      </c>
      <c r="AA64" s="60">
        <v>0.0</v>
      </c>
      <c r="AB64" s="60">
        <v>0.0</v>
      </c>
      <c r="AC64" s="60">
        <v>0.0</v>
      </c>
      <c r="AD64" s="60">
        <v>0.0</v>
      </c>
      <c r="AE64" s="60">
        <v>0.0</v>
      </c>
      <c r="AF64" s="60">
        <f t="shared" si="2"/>
        <v>0</v>
      </c>
      <c r="AG64" s="62">
        <f t="shared" si="3"/>
        <v>0</v>
      </c>
      <c r="AH64" s="63">
        <f t="shared" si="4"/>
        <v>0</v>
      </c>
      <c r="AI64" s="64" t="str">
        <f t="shared" si="5"/>
        <v>INEFICAZ</v>
      </c>
      <c r="AJ64" s="73" t="s">
        <v>65</v>
      </c>
    </row>
    <row r="65" ht="21.0" customHeight="1">
      <c r="A65" s="52"/>
      <c r="B65" s="52"/>
      <c r="C65" s="52"/>
      <c r="D65" s="52"/>
      <c r="E65" s="52"/>
      <c r="F65" s="65" t="s">
        <v>41</v>
      </c>
      <c r="G65" s="65">
        <v>0.0</v>
      </c>
      <c r="H65" s="65">
        <v>0.0</v>
      </c>
      <c r="I65" s="65">
        <v>0.0</v>
      </c>
      <c r="J65" s="65">
        <v>0.0</v>
      </c>
      <c r="K65" s="65">
        <v>0.0</v>
      </c>
      <c r="L65" s="65">
        <v>0.0</v>
      </c>
      <c r="M65" s="65">
        <v>0.0</v>
      </c>
      <c r="N65" s="65">
        <v>0.0</v>
      </c>
      <c r="O65" s="65">
        <v>0.0</v>
      </c>
      <c r="P65" s="65">
        <v>0.0</v>
      </c>
      <c r="Q65" s="65">
        <v>0.0</v>
      </c>
      <c r="R65" s="65">
        <v>0.0</v>
      </c>
      <c r="S65" s="65">
        <f t="shared" si="1"/>
        <v>0</v>
      </c>
      <c r="T65" s="65">
        <v>0.0</v>
      </c>
      <c r="U65" s="65">
        <v>0.0</v>
      </c>
      <c r="V65" s="65">
        <v>0.0</v>
      </c>
      <c r="W65" s="65">
        <v>0.0</v>
      </c>
      <c r="X65" s="65">
        <v>0.0</v>
      </c>
      <c r="Y65" s="65">
        <v>0.0</v>
      </c>
      <c r="Z65" s="65">
        <v>0.0</v>
      </c>
      <c r="AA65" s="65">
        <v>0.0</v>
      </c>
      <c r="AB65" s="65">
        <v>0.0</v>
      </c>
      <c r="AC65" s="65">
        <v>0.0</v>
      </c>
      <c r="AD65" s="65">
        <v>0.0</v>
      </c>
      <c r="AE65" s="65">
        <v>0.0</v>
      </c>
      <c r="AF65" s="68">
        <f t="shared" si="2"/>
        <v>0</v>
      </c>
      <c r="AG65" s="69">
        <f t="shared" si="3"/>
        <v>0</v>
      </c>
      <c r="AH65" s="70">
        <f t="shared" si="4"/>
        <v>0</v>
      </c>
      <c r="AI65" s="71" t="str">
        <f t="shared" si="5"/>
        <v>INEFICAZ</v>
      </c>
    </row>
    <row r="66" ht="23.25" customHeight="1">
      <c r="A66" s="44"/>
      <c r="B66" s="44"/>
      <c r="C66" s="58" t="s">
        <v>109</v>
      </c>
      <c r="D66" s="75" t="s">
        <v>110</v>
      </c>
      <c r="E66" s="58" t="s">
        <v>51</v>
      </c>
      <c r="F66" s="60" t="s">
        <v>40</v>
      </c>
      <c r="G66" s="60">
        <v>0.0</v>
      </c>
      <c r="H66" s="60">
        <v>0.0</v>
      </c>
      <c r="I66" s="60">
        <v>0.0</v>
      </c>
      <c r="J66" s="60">
        <v>0.0</v>
      </c>
      <c r="K66" s="60">
        <v>0.0</v>
      </c>
      <c r="L66" s="60">
        <v>1.0</v>
      </c>
      <c r="M66" s="60">
        <v>0.0</v>
      </c>
      <c r="N66" s="60">
        <v>0.0</v>
      </c>
      <c r="O66" s="60">
        <v>0.0</v>
      </c>
      <c r="P66" s="60">
        <v>0.0</v>
      </c>
      <c r="Q66" s="60">
        <v>0.0</v>
      </c>
      <c r="R66" s="60">
        <v>0.0</v>
      </c>
      <c r="S66" s="60">
        <f t="shared" si="1"/>
        <v>1</v>
      </c>
      <c r="T66" s="60">
        <v>0.0</v>
      </c>
      <c r="U66" s="60">
        <v>0.0</v>
      </c>
      <c r="V66" s="60">
        <v>0.0</v>
      </c>
      <c r="W66" s="60">
        <v>0.0</v>
      </c>
      <c r="X66" s="60">
        <v>0.0</v>
      </c>
      <c r="Y66" s="60">
        <v>0.0</v>
      </c>
      <c r="Z66" s="60">
        <v>0.0</v>
      </c>
      <c r="AA66" s="60">
        <v>0.0</v>
      </c>
      <c r="AB66" s="60">
        <v>0.0</v>
      </c>
      <c r="AC66" s="60">
        <v>0.0</v>
      </c>
      <c r="AD66" s="60">
        <v>0.0</v>
      </c>
      <c r="AE66" s="60">
        <v>0.0</v>
      </c>
      <c r="AF66" s="60">
        <f t="shared" si="2"/>
        <v>0</v>
      </c>
      <c r="AG66" s="62">
        <f t="shared" si="3"/>
        <v>0</v>
      </c>
      <c r="AH66" s="63">
        <f t="shared" si="4"/>
        <v>0</v>
      </c>
      <c r="AI66" s="64" t="str">
        <f t="shared" si="5"/>
        <v>INEFICAZ</v>
      </c>
    </row>
    <row r="67" ht="31.5" customHeight="1">
      <c r="A67" s="52"/>
      <c r="B67" s="52"/>
      <c r="C67" s="52"/>
      <c r="D67" s="52"/>
      <c r="E67" s="52"/>
      <c r="F67" s="65" t="s">
        <v>41</v>
      </c>
      <c r="G67" s="65">
        <v>0.0</v>
      </c>
      <c r="H67" s="65">
        <v>0.0</v>
      </c>
      <c r="I67" s="65">
        <v>0.0</v>
      </c>
      <c r="J67" s="65">
        <v>0.0</v>
      </c>
      <c r="K67" s="65">
        <v>0.0</v>
      </c>
      <c r="L67" s="65">
        <v>0.0</v>
      </c>
      <c r="M67" s="65">
        <v>0.0</v>
      </c>
      <c r="N67" s="65">
        <v>0.0</v>
      </c>
      <c r="O67" s="65">
        <v>0.0</v>
      </c>
      <c r="P67" s="65">
        <v>0.0</v>
      </c>
      <c r="Q67" s="65">
        <v>0.0</v>
      </c>
      <c r="R67" s="65">
        <v>0.0</v>
      </c>
      <c r="S67" s="65">
        <f t="shared" si="1"/>
        <v>0</v>
      </c>
      <c r="T67" s="65">
        <v>0.0</v>
      </c>
      <c r="U67" s="65">
        <v>0.0</v>
      </c>
      <c r="V67" s="65">
        <v>0.0</v>
      </c>
      <c r="W67" s="65">
        <v>0.0</v>
      </c>
      <c r="X67" s="65">
        <v>0.0</v>
      </c>
      <c r="Y67" s="65">
        <v>0.0</v>
      </c>
      <c r="Z67" s="65">
        <v>0.0</v>
      </c>
      <c r="AA67" s="65">
        <v>0.0</v>
      </c>
      <c r="AB67" s="65">
        <v>0.0</v>
      </c>
      <c r="AC67" s="65">
        <v>0.0</v>
      </c>
      <c r="AD67" s="65">
        <v>0.0</v>
      </c>
      <c r="AE67" s="65">
        <v>0.0</v>
      </c>
      <c r="AF67" s="68">
        <f t="shared" si="2"/>
        <v>0</v>
      </c>
      <c r="AG67" s="69">
        <f t="shared" si="3"/>
        <v>0</v>
      </c>
      <c r="AH67" s="70">
        <f t="shared" si="4"/>
        <v>0</v>
      </c>
      <c r="AI67" s="71" t="str">
        <f t="shared" si="5"/>
        <v>INEFICAZ</v>
      </c>
    </row>
    <row r="68" ht="31.5" customHeight="1">
      <c r="A68" s="44"/>
      <c r="B68" s="44"/>
      <c r="C68" s="58" t="s">
        <v>111</v>
      </c>
      <c r="D68" s="59" t="s">
        <v>112</v>
      </c>
      <c r="E68" s="58" t="s">
        <v>54</v>
      </c>
      <c r="F68" s="60" t="s">
        <v>40</v>
      </c>
      <c r="G68" s="60">
        <v>0.0</v>
      </c>
      <c r="H68" s="60">
        <v>0.0</v>
      </c>
      <c r="I68" s="60">
        <v>6.0</v>
      </c>
      <c r="J68" s="60">
        <v>0.0</v>
      </c>
      <c r="K68" s="60">
        <v>0.0</v>
      </c>
      <c r="L68" s="60">
        <v>0.0</v>
      </c>
      <c r="M68" s="60">
        <v>0.0</v>
      </c>
      <c r="N68" s="60">
        <v>6.0</v>
      </c>
      <c r="O68" s="60">
        <v>0.0</v>
      </c>
      <c r="P68" s="60">
        <v>0.0</v>
      </c>
      <c r="Q68" s="60">
        <v>0.0</v>
      </c>
      <c r="R68" s="60">
        <v>0.0</v>
      </c>
      <c r="S68" s="60">
        <f t="shared" si="1"/>
        <v>12</v>
      </c>
      <c r="T68" s="60">
        <v>0.0</v>
      </c>
      <c r="U68" s="60">
        <v>0.0</v>
      </c>
      <c r="V68" s="60">
        <v>0.0</v>
      </c>
      <c r="W68" s="60">
        <v>0.0</v>
      </c>
      <c r="X68" s="60">
        <v>0.0</v>
      </c>
      <c r="Y68" s="60">
        <v>0.0</v>
      </c>
      <c r="Z68" s="60">
        <v>0.0</v>
      </c>
      <c r="AA68" s="60">
        <v>0.0</v>
      </c>
      <c r="AB68" s="60">
        <v>0.0</v>
      </c>
      <c r="AC68" s="60">
        <v>0.0</v>
      </c>
      <c r="AD68" s="60">
        <v>0.0</v>
      </c>
      <c r="AE68" s="60">
        <v>0.0</v>
      </c>
      <c r="AF68" s="60">
        <f t="shared" si="2"/>
        <v>0</v>
      </c>
      <c r="AG68" s="62">
        <f t="shared" si="3"/>
        <v>0</v>
      </c>
      <c r="AH68" s="63">
        <f t="shared" si="4"/>
        <v>0</v>
      </c>
      <c r="AI68" s="64" t="str">
        <f t="shared" si="5"/>
        <v>INEFICAZ</v>
      </c>
      <c r="AJ68" s="73" t="s">
        <v>113</v>
      </c>
    </row>
    <row r="69" ht="17.25" customHeight="1">
      <c r="A69" s="52"/>
      <c r="B69" s="52"/>
      <c r="C69" s="52"/>
      <c r="D69" s="52"/>
      <c r="E69" s="52"/>
      <c r="F69" s="65" t="s">
        <v>41</v>
      </c>
      <c r="G69" s="65">
        <v>0.0</v>
      </c>
      <c r="H69" s="65">
        <v>0.0</v>
      </c>
      <c r="I69" s="65">
        <v>0.0</v>
      </c>
      <c r="J69" s="65">
        <v>0.0</v>
      </c>
      <c r="K69" s="65">
        <v>0.0</v>
      </c>
      <c r="L69" s="65">
        <v>0.0</v>
      </c>
      <c r="M69" s="65">
        <v>0.0</v>
      </c>
      <c r="N69" s="65">
        <v>0.0</v>
      </c>
      <c r="O69" s="65">
        <v>0.0</v>
      </c>
      <c r="P69" s="65">
        <v>0.0</v>
      </c>
      <c r="Q69" s="65">
        <v>0.0</v>
      </c>
      <c r="R69" s="65">
        <v>0.0</v>
      </c>
      <c r="S69" s="65">
        <f t="shared" si="1"/>
        <v>0</v>
      </c>
      <c r="T69" s="65">
        <v>0.0</v>
      </c>
      <c r="U69" s="65">
        <v>0.0</v>
      </c>
      <c r="V69" s="65">
        <v>0.0</v>
      </c>
      <c r="W69" s="65">
        <v>0.0</v>
      </c>
      <c r="X69" s="65">
        <v>0.0</v>
      </c>
      <c r="Y69" s="65">
        <v>0.0</v>
      </c>
      <c r="Z69" s="65">
        <v>0.0</v>
      </c>
      <c r="AA69" s="65">
        <v>0.0</v>
      </c>
      <c r="AB69" s="65">
        <v>0.0</v>
      </c>
      <c r="AC69" s="65">
        <v>0.0</v>
      </c>
      <c r="AD69" s="65">
        <v>0.0</v>
      </c>
      <c r="AE69" s="65">
        <v>0.0</v>
      </c>
      <c r="AF69" s="68">
        <f t="shared" si="2"/>
        <v>0</v>
      </c>
      <c r="AG69" s="69">
        <f t="shared" si="3"/>
        <v>0</v>
      </c>
      <c r="AH69" s="70">
        <f t="shared" si="4"/>
        <v>0</v>
      </c>
      <c r="AI69" s="71" t="str">
        <f t="shared" si="5"/>
        <v>INEFICAZ</v>
      </c>
    </row>
    <row r="70" ht="15.0" customHeight="1">
      <c r="A70" s="44"/>
      <c r="B70" s="44"/>
      <c r="C70" s="79" t="s">
        <v>107</v>
      </c>
      <c r="D70" s="80" t="s">
        <v>108</v>
      </c>
      <c r="E70" s="81" t="s">
        <v>114</v>
      </c>
      <c r="F70" s="82" t="s">
        <v>115</v>
      </c>
      <c r="G70" s="82">
        <v>0.0</v>
      </c>
      <c r="H70" s="82">
        <v>0.0</v>
      </c>
      <c r="I70" s="82">
        <v>0.0</v>
      </c>
      <c r="J70" s="82">
        <v>0.0</v>
      </c>
      <c r="K70" s="82">
        <v>0.0</v>
      </c>
      <c r="L70" s="82">
        <v>0.0</v>
      </c>
      <c r="M70" s="82">
        <v>0.0</v>
      </c>
      <c r="N70" s="82">
        <v>0.0</v>
      </c>
      <c r="O70" s="82">
        <v>0.0</v>
      </c>
      <c r="P70" s="82">
        <v>0.0</v>
      </c>
      <c r="Q70" s="82">
        <v>0.0</v>
      </c>
      <c r="R70" s="82">
        <v>0.0</v>
      </c>
      <c r="S70" s="60">
        <f t="shared" si="1"/>
        <v>0</v>
      </c>
      <c r="T70" s="60">
        <v>0.0</v>
      </c>
      <c r="U70" s="60">
        <v>0.0</v>
      </c>
      <c r="V70" s="60">
        <v>0.0</v>
      </c>
      <c r="W70" s="60">
        <v>0.0</v>
      </c>
      <c r="X70" s="60">
        <v>0.0</v>
      </c>
      <c r="Y70" s="60">
        <v>0.0</v>
      </c>
      <c r="Z70" s="60">
        <v>0.0</v>
      </c>
      <c r="AA70" s="60">
        <v>0.0</v>
      </c>
      <c r="AB70" s="60">
        <v>0.0</v>
      </c>
      <c r="AC70" s="60">
        <v>0.0</v>
      </c>
      <c r="AD70" s="60">
        <v>0.0</v>
      </c>
      <c r="AE70" s="60">
        <v>0.0</v>
      </c>
      <c r="AF70" s="60">
        <f t="shared" si="2"/>
        <v>0</v>
      </c>
      <c r="AG70" s="62">
        <f t="shared" si="3"/>
        <v>0</v>
      </c>
      <c r="AH70" s="63">
        <f t="shared" si="4"/>
        <v>0</v>
      </c>
      <c r="AI70" s="64" t="str">
        <f t="shared" si="5"/>
        <v>INEFICAZ</v>
      </c>
      <c r="AJ70" s="73" t="s">
        <v>65</v>
      </c>
    </row>
    <row r="71" ht="18.75" customHeight="1">
      <c r="A71" s="52"/>
      <c r="B71" s="52"/>
      <c r="C71" s="52"/>
      <c r="D71" s="52"/>
      <c r="F71" s="83" t="s">
        <v>41</v>
      </c>
      <c r="G71" s="84">
        <v>72000.0</v>
      </c>
      <c r="H71" s="83">
        <v>0.0</v>
      </c>
      <c r="I71" s="83">
        <v>0.0</v>
      </c>
      <c r="J71" s="83">
        <v>0.0</v>
      </c>
      <c r="K71" s="83">
        <v>0.0</v>
      </c>
      <c r="L71" s="83">
        <v>0.0</v>
      </c>
      <c r="M71" s="83">
        <v>0.0</v>
      </c>
      <c r="N71" s="83">
        <v>0.0</v>
      </c>
      <c r="O71" s="83">
        <v>0.0</v>
      </c>
      <c r="P71" s="83">
        <v>0.0</v>
      </c>
      <c r="Q71" s="83">
        <v>0.0</v>
      </c>
      <c r="R71" s="83">
        <v>0.0</v>
      </c>
      <c r="S71" s="65">
        <f t="shared" si="1"/>
        <v>72000</v>
      </c>
      <c r="T71" s="65">
        <v>0.0</v>
      </c>
      <c r="U71" s="65">
        <v>0.0</v>
      </c>
      <c r="V71" s="65">
        <v>0.0</v>
      </c>
      <c r="W71" s="65">
        <v>0.0</v>
      </c>
      <c r="X71" s="65">
        <v>0.0</v>
      </c>
      <c r="Y71" s="65">
        <v>0.0</v>
      </c>
      <c r="Z71" s="65">
        <v>0.0</v>
      </c>
      <c r="AA71" s="65">
        <v>0.0</v>
      </c>
      <c r="AB71" s="65">
        <v>0.0</v>
      </c>
      <c r="AC71" s="65">
        <v>0.0</v>
      </c>
      <c r="AD71" s="65">
        <v>0.0</v>
      </c>
      <c r="AE71" s="65">
        <v>0.0</v>
      </c>
      <c r="AF71" s="68">
        <f t="shared" si="2"/>
        <v>0</v>
      </c>
      <c r="AG71" s="69">
        <f t="shared" si="3"/>
        <v>0</v>
      </c>
      <c r="AH71" s="70">
        <f t="shared" si="4"/>
        <v>0</v>
      </c>
      <c r="AI71" s="71" t="str">
        <f t="shared" si="5"/>
        <v>INEFICAZ</v>
      </c>
    </row>
    <row r="72" ht="35.25" customHeight="1">
      <c r="A72" s="44"/>
      <c r="B72" s="44"/>
      <c r="C72" s="57" t="s">
        <v>109</v>
      </c>
      <c r="D72" s="85" t="s">
        <v>110</v>
      </c>
      <c r="E72" s="86" t="s">
        <v>116</v>
      </c>
      <c r="F72" s="60" t="s">
        <v>115</v>
      </c>
      <c r="G72" s="60">
        <v>0.0</v>
      </c>
      <c r="H72" s="60">
        <v>0.0</v>
      </c>
      <c r="I72" s="60">
        <v>0.0</v>
      </c>
      <c r="J72" s="60">
        <v>0.0</v>
      </c>
      <c r="K72" s="60">
        <v>0.0</v>
      </c>
      <c r="L72" s="60">
        <v>0.0</v>
      </c>
      <c r="M72" s="60">
        <v>0.0</v>
      </c>
      <c r="N72" s="60">
        <v>0.0</v>
      </c>
      <c r="O72" s="60">
        <v>0.0</v>
      </c>
      <c r="P72" s="60">
        <v>0.0</v>
      </c>
      <c r="Q72" s="60">
        <v>0.0</v>
      </c>
      <c r="R72" s="60">
        <v>0.0</v>
      </c>
      <c r="S72" s="60">
        <f t="shared" si="1"/>
        <v>0</v>
      </c>
      <c r="T72" s="60">
        <v>0.0</v>
      </c>
      <c r="U72" s="60">
        <v>0.0</v>
      </c>
      <c r="V72" s="60">
        <v>0.0</v>
      </c>
      <c r="W72" s="60">
        <v>0.0</v>
      </c>
      <c r="X72" s="60">
        <v>0.0</v>
      </c>
      <c r="Y72" s="60">
        <v>0.0</v>
      </c>
      <c r="Z72" s="60">
        <v>0.0</v>
      </c>
      <c r="AA72" s="60">
        <v>0.0</v>
      </c>
      <c r="AB72" s="60">
        <v>0.0</v>
      </c>
      <c r="AC72" s="60">
        <v>0.0</v>
      </c>
      <c r="AD72" s="60">
        <v>0.0</v>
      </c>
      <c r="AE72" s="60">
        <v>0.0</v>
      </c>
      <c r="AF72" s="60">
        <f t="shared" si="2"/>
        <v>0</v>
      </c>
      <c r="AG72" s="62">
        <f t="shared" si="3"/>
        <v>0</v>
      </c>
      <c r="AH72" s="63">
        <f t="shared" si="4"/>
        <v>0</v>
      </c>
      <c r="AI72" s="64" t="str">
        <f t="shared" si="5"/>
        <v>INEFICAZ</v>
      </c>
    </row>
    <row r="73" ht="21.0" customHeight="1">
      <c r="A73" s="52"/>
      <c r="B73" s="52"/>
      <c r="C73" s="52"/>
      <c r="D73" s="52"/>
      <c r="E73" s="12"/>
      <c r="F73" s="65" t="s">
        <v>41</v>
      </c>
      <c r="G73" s="65">
        <v>0.0</v>
      </c>
      <c r="H73" s="65">
        <v>0.0</v>
      </c>
      <c r="I73" s="65">
        <v>0.0</v>
      </c>
      <c r="J73" s="65">
        <v>0.0</v>
      </c>
      <c r="K73" s="65">
        <v>0.0</v>
      </c>
      <c r="L73" s="65">
        <v>0.0</v>
      </c>
      <c r="M73" s="65">
        <v>0.0</v>
      </c>
      <c r="N73" s="65">
        <v>0.0</v>
      </c>
      <c r="O73" s="65">
        <v>0.0</v>
      </c>
      <c r="P73" s="65">
        <v>0.0</v>
      </c>
      <c r="Q73" s="65">
        <v>0.0</v>
      </c>
      <c r="R73" s="65">
        <v>0.0</v>
      </c>
      <c r="S73" s="65">
        <f t="shared" si="1"/>
        <v>0</v>
      </c>
      <c r="T73" s="65">
        <v>0.0</v>
      </c>
      <c r="U73" s="65">
        <v>0.0</v>
      </c>
      <c r="V73" s="65">
        <v>0.0</v>
      </c>
      <c r="W73" s="65">
        <v>0.0</v>
      </c>
      <c r="X73" s="65">
        <v>0.0</v>
      </c>
      <c r="Y73" s="65">
        <v>0.0</v>
      </c>
      <c r="Z73" s="65">
        <v>0.0</v>
      </c>
      <c r="AA73" s="65">
        <v>0.0</v>
      </c>
      <c r="AB73" s="65">
        <v>0.0</v>
      </c>
      <c r="AC73" s="65">
        <v>0.0</v>
      </c>
      <c r="AD73" s="65">
        <v>0.0</v>
      </c>
      <c r="AE73" s="65">
        <v>0.0</v>
      </c>
      <c r="AF73" s="68">
        <f t="shared" si="2"/>
        <v>0</v>
      </c>
      <c r="AG73" s="69">
        <f t="shared" si="3"/>
        <v>0</v>
      </c>
      <c r="AH73" s="70">
        <f t="shared" si="4"/>
        <v>0</v>
      </c>
      <c r="AI73" s="71" t="str">
        <f t="shared" si="5"/>
        <v>INEFICAZ</v>
      </c>
    </row>
    <row r="74" ht="14.25" customHeight="1">
      <c r="A74" s="44"/>
      <c r="B74" s="44"/>
      <c r="C74" s="57" t="s">
        <v>117</v>
      </c>
      <c r="D74" s="57" t="s">
        <v>118</v>
      </c>
      <c r="E74" s="86" t="s">
        <v>119</v>
      </c>
      <c r="F74" s="60" t="s">
        <v>115</v>
      </c>
      <c r="G74" s="60">
        <v>1.0</v>
      </c>
      <c r="H74" s="60">
        <v>0.0</v>
      </c>
      <c r="I74" s="60">
        <v>0.0</v>
      </c>
      <c r="J74" s="60">
        <v>0.0</v>
      </c>
      <c r="K74" s="60">
        <v>0.0</v>
      </c>
      <c r="L74" s="60">
        <v>0.0</v>
      </c>
      <c r="M74" s="60">
        <v>0.0</v>
      </c>
      <c r="N74" s="60">
        <v>0.0</v>
      </c>
      <c r="O74" s="60">
        <v>0.0</v>
      </c>
      <c r="P74" s="60">
        <v>0.0</v>
      </c>
      <c r="Q74" s="60">
        <v>0.0</v>
      </c>
      <c r="R74" s="60">
        <v>0.0</v>
      </c>
      <c r="S74" s="60">
        <f t="shared" si="1"/>
        <v>1</v>
      </c>
      <c r="T74" s="61">
        <v>1.0</v>
      </c>
      <c r="U74" s="60">
        <v>0.0</v>
      </c>
      <c r="V74" s="60">
        <v>0.0</v>
      </c>
      <c r="W74" s="60">
        <v>0.0</v>
      </c>
      <c r="X74" s="60">
        <v>0.0</v>
      </c>
      <c r="Y74" s="60">
        <v>0.0</v>
      </c>
      <c r="Z74" s="60">
        <v>0.0</v>
      </c>
      <c r="AA74" s="60">
        <v>0.0</v>
      </c>
      <c r="AB74" s="60">
        <v>0.0</v>
      </c>
      <c r="AC74" s="60">
        <v>0.0</v>
      </c>
      <c r="AD74" s="60">
        <v>0.0</v>
      </c>
      <c r="AE74" s="60">
        <v>0.0</v>
      </c>
      <c r="AF74" s="60">
        <f t="shared" si="2"/>
        <v>1</v>
      </c>
      <c r="AG74" s="62">
        <f t="shared" si="3"/>
        <v>100</v>
      </c>
      <c r="AH74" s="63">
        <f t="shared" si="4"/>
        <v>100</v>
      </c>
      <c r="AI74" s="64" t="str">
        <f t="shared" si="5"/>
        <v>EFICAZ</v>
      </c>
    </row>
    <row r="75" ht="14.25" customHeight="1">
      <c r="A75" s="52"/>
      <c r="B75" s="52"/>
      <c r="C75" s="52"/>
      <c r="D75" s="52"/>
      <c r="E75" s="12"/>
      <c r="F75" s="65" t="s">
        <v>41</v>
      </c>
      <c r="G75" s="74">
        <v>905.0</v>
      </c>
      <c r="H75" s="65">
        <v>0.0</v>
      </c>
      <c r="I75" s="65">
        <v>0.0</v>
      </c>
      <c r="J75" s="65">
        <v>0.0</v>
      </c>
      <c r="K75" s="65">
        <v>0.0</v>
      </c>
      <c r="L75" s="65">
        <v>0.0</v>
      </c>
      <c r="M75" s="65">
        <v>0.0</v>
      </c>
      <c r="N75" s="65">
        <v>0.0</v>
      </c>
      <c r="O75" s="65">
        <v>0.0</v>
      </c>
      <c r="P75" s="65">
        <v>0.0</v>
      </c>
      <c r="Q75" s="65">
        <v>0.0</v>
      </c>
      <c r="R75" s="65">
        <v>0.0</v>
      </c>
      <c r="S75" s="65">
        <f t="shared" si="1"/>
        <v>905</v>
      </c>
      <c r="T75" s="65">
        <v>0.0</v>
      </c>
      <c r="U75" s="65">
        <v>0.0</v>
      </c>
      <c r="V75" s="65">
        <v>0.0</v>
      </c>
      <c r="W75" s="65">
        <v>0.0</v>
      </c>
      <c r="X75" s="65">
        <v>0.0</v>
      </c>
      <c r="Y75" s="65">
        <v>0.0</v>
      </c>
      <c r="Z75" s="65">
        <v>0.0</v>
      </c>
      <c r="AA75" s="65">
        <v>0.0</v>
      </c>
      <c r="AB75" s="65">
        <v>0.0</v>
      </c>
      <c r="AC75" s="65">
        <v>0.0</v>
      </c>
      <c r="AD75" s="65">
        <v>0.0</v>
      </c>
      <c r="AE75" s="65">
        <v>0.0</v>
      </c>
      <c r="AF75" s="68">
        <f t="shared" si="2"/>
        <v>0</v>
      </c>
      <c r="AG75" s="69">
        <f t="shared" si="3"/>
        <v>0</v>
      </c>
      <c r="AH75" s="70">
        <f t="shared" si="4"/>
        <v>0</v>
      </c>
      <c r="AI75" s="71" t="str">
        <f t="shared" si="5"/>
        <v>INEFICAZ</v>
      </c>
    </row>
    <row r="76" ht="15.75" customHeight="1">
      <c r="A76" s="44"/>
      <c r="B76" s="44"/>
      <c r="C76" s="57" t="s">
        <v>120</v>
      </c>
      <c r="D76" s="87" t="s">
        <v>82</v>
      </c>
      <c r="E76" s="86" t="s">
        <v>119</v>
      </c>
      <c r="F76" s="60" t="s">
        <v>115</v>
      </c>
      <c r="G76" s="60">
        <v>1.0</v>
      </c>
      <c r="H76" s="60">
        <v>0.0</v>
      </c>
      <c r="I76" s="60">
        <v>0.0</v>
      </c>
      <c r="J76" s="60">
        <v>0.0</v>
      </c>
      <c r="K76" s="60">
        <v>0.0</v>
      </c>
      <c r="L76" s="60">
        <v>0.0</v>
      </c>
      <c r="M76" s="60">
        <v>0.0</v>
      </c>
      <c r="N76" s="60">
        <v>0.0</v>
      </c>
      <c r="O76" s="60">
        <v>0.0</v>
      </c>
      <c r="P76" s="60">
        <v>0.0</v>
      </c>
      <c r="Q76" s="60">
        <v>0.0</v>
      </c>
      <c r="R76" s="60">
        <v>0.0</v>
      </c>
      <c r="S76" s="60">
        <f t="shared" si="1"/>
        <v>1</v>
      </c>
      <c r="T76" s="60">
        <v>0.0</v>
      </c>
      <c r="U76" s="60">
        <v>0.0</v>
      </c>
      <c r="V76" s="60">
        <v>0.0</v>
      </c>
      <c r="W76" s="60">
        <v>0.0</v>
      </c>
      <c r="X76" s="60">
        <v>0.0</v>
      </c>
      <c r="Y76" s="60">
        <v>0.0</v>
      </c>
      <c r="Z76" s="60">
        <v>0.0</v>
      </c>
      <c r="AA76" s="60">
        <v>0.0</v>
      </c>
      <c r="AB76" s="60">
        <v>0.0</v>
      </c>
      <c r="AC76" s="60">
        <v>0.0</v>
      </c>
      <c r="AD76" s="60">
        <v>0.0</v>
      </c>
      <c r="AE76" s="60">
        <v>0.0</v>
      </c>
      <c r="AF76" s="60">
        <f t="shared" si="2"/>
        <v>0</v>
      </c>
      <c r="AG76" s="62">
        <f t="shared" si="3"/>
        <v>0</v>
      </c>
      <c r="AH76" s="63">
        <f t="shared" si="4"/>
        <v>0</v>
      </c>
      <c r="AI76" s="64" t="str">
        <f t="shared" si="5"/>
        <v>INEFICAZ</v>
      </c>
      <c r="AJ76" s="73" t="s">
        <v>121</v>
      </c>
    </row>
    <row r="77" ht="13.5" customHeight="1">
      <c r="A77" s="52"/>
      <c r="B77" s="52"/>
      <c r="C77" s="52"/>
      <c r="D77" s="52"/>
      <c r="E77" s="12"/>
      <c r="F77" s="65" t="s">
        <v>41</v>
      </c>
      <c r="G77" s="77" t="s">
        <v>97</v>
      </c>
      <c r="H77" s="65">
        <v>0.0</v>
      </c>
      <c r="I77" s="65">
        <v>0.0</v>
      </c>
      <c r="J77" s="65">
        <v>0.0</v>
      </c>
      <c r="K77" s="65">
        <v>0.0</v>
      </c>
      <c r="L77" s="65">
        <v>0.0</v>
      </c>
      <c r="M77" s="65">
        <v>0.0</v>
      </c>
      <c r="N77" s="65">
        <v>0.0</v>
      </c>
      <c r="O77" s="65">
        <v>0.0</v>
      </c>
      <c r="P77" s="65">
        <v>0.0</v>
      </c>
      <c r="Q77" s="65">
        <v>0.0</v>
      </c>
      <c r="R77" s="65">
        <v>0.0</v>
      </c>
      <c r="S77" s="78">
        <f t="shared" si="1"/>
        <v>0</v>
      </c>
      <c r="T77" s="65">
        <v>0.0</v>
      </c>
      <c r="U77" s="65">
        <v>0.0</v>
      </c>
      <c r="V77" s="65">
        <v>0.0</v>
      </c>
      <c r="W77" s="65">
        <v>0.0</v>
      </c>
      <c r="X77" s="65">
        <v>0.0</v>
      </c>
      <c r="Y77" s="65">
        <v>0.0</v>
      </c>
      <c r="Z77" s="65">
        <v>0.0</v>
      </c>
      <c r="AA77" s="65">
        <v>0.0</v>
      </c>
      <c r="AB77" s="65">
        <v>0.0</v>
      </c>
      <c r="AC77" s="65">
        <v>0.0</v>
      </c>
      <c r="AD77" s="65">
        <v>0.0</v>
      </c>
      <c r="AE77" s="65">
        <v>0.0</v>
      </c>
      <c r="AF77" s="68">
        <f t="shared" si="2"/>
        <v>0</v>
      </c>
      <c r="AG77" s="88">
        <f t="shared" si="3"/>
        <v>0</v>
      </c>
      <c r="AH77" s="70">
        <f t="shared" si="4"/>
        <v>0</v>
      </c>
      <c r="AI77" s="89" t="str">
        <f t="shared" si="5"/>
        <v>INEFICAZ</v>
      </c>
    </row>
    <row r="78" ht="15.75" customHeight="1">
      <c r="A78" s="44"/>
      <c r="B78" s="44"/>
      <c r="C78" s="57"/>
      <c r="D78" s="90" t="s">
        <v>122</v>
      </c>
      <c r="E78" s="86" t="s">
        <v>119</v>
      </c>
      <c r="F78" s="60" t="s">
        <v>115</v>
      </c>
      <c r="G78" s="60">
        <v>1.0</v>
      </c>
      <c r="H78" s="60">
        <v>0.0</v>
      </c>
      <c r="I78" s="60">
        <v>0.0</v>
      </c>
      <c r="J78" s="60">
        <v>0.0</v>
      </c>
      <c r="K78" s="60">
        <v>0.0</v>
      </c>
      <c r="L78" s="60">
        <v>0.0</v>
      </c>
      <c r="M78" s="60">
        <v>0.0</v>
      </c>
      <c r="N78" s="60">
        <v>0.0</v>
      </c>
      <c r="O78" s="60">
        <v>0.0</v>
      </c>
      <c r="P78" s="60">
        <v>0.0</v>
      </c>
      <c r="Q78" s="60">
        <v>0.0</v>
      </c>
      <c r="R78" s="60">
        <v>0.0</v>
      </c>
      <c r="S78" s="60">
        <f t="shared" si="1"/>
        <v>1</v>
      </c>
      <c r="T78" s="60">
        <v>0.0</v>
      </c>
      <c r="U78" s="60">
        <v>0.0</v>
      </c>
      <c r="V78" s="60">
        <v>0.0</v>
      </c>
      <c r="W78" s="60">
        <v>0.0</v>
      </c>
      <c r="X78" s="60">
        <v>0.0</v>
      </c>
      <c r="Y78" s="60">
        <v>0.0</v>
      </c>
      <c r="Z78" s="60">
        <v>0.0</v>
      </c>
      <c r="AA78" s="60">
        <v>0.0</v>
      </c>
      <c r="AB78" s="60">
        <v>0.0</v>
      </c>
      <c r="AC78" s="60">
        <v>0.0</v>
      </c>
      <c r="AD78" s="60">
        <v>0.0</v>
      </c>
      <c r="AE78" s="60">
        <v>0.0</v>
      </c>
      <c r="AF78" s="60">
        <f t="shared" si="2"/>
        <v>0</v>
      </c>
      <c r="AG78" s="62">
        <f t="shared" si="3"/>
        <v>0</v>
      </c>
      <c r="AH78" s="63">
        <f t="shared" si="4"/>
        <v>0</v>
      </c>
      <c r="AI78" s="64" t="str">
        <f t="shared" si="5"/>
        <v>INEFICAZ</v>
      </c>
      <c r="AJ78" s="73" t="s">
        <v>123</v>
      </c>
    </row>
    <row r="79" ht="13.5" customHeight="1">
      <c r="A79" s="52"/>
      <c r="B79" s="52"/>
      <c r="C79" s="52"/>
      <c r="D79" s="52"/>
      <c r="E79" s="12"/>
      <c r="F79" s="65" t="s">
        <v>41</v>
      </c>
      <c r="G79" s="74">
        <v>87392.48</v>
      </c>
      <c r="H79" s="65">
        <v>0.0</v>
      </c>
      <c r="I79" s="65">
        <v>0.0</v>
      </c>
      <c r="J79" s="65">
        <v>0.0</v>
      </c>
      <c r="K79" s="65">
        <v>0.0</v>
      </c>
      <c r="L79" s="65">
        <v>0.0</v>
      </c>
      <c r="M79" s="65">
        <v>0.0</v>
      </c>
      <c r="N79" s="65">
        <v>0.0</v>
      </c>
      <c r="O79" s="65">
        <v>0.0</v>
      </c>
      <c r="P79" s="65">
        <v>0.0</v>
      </c>
      <c r="Q79" s="65">
        <v>0.0</v>
      </c>
      <c r="R79" s="65">
        <v>0.0</v>
      </c>
      <c r="S79" s="65">
        <f t="shared" si="1"/>
        <v>87392.48</v>
      </c>
      <c r="T79" s="65">
        <v>0.0</v>
      </c>
      <c r="U79" s="65">
        <v>0.0</v>
      </c>
      <c r="V79" s="65">
        <v>0.0</v>
      </c>
      <c r="W79" s="65">
        <v>0.0</v>
      </c>
      <c r="X79" s="65">
        <v>0.0</v>
      </c>
      <c r="Y79" s="65">
        <v>0.0</v>
      </c>
      <c r="Z79" s="65">
        <v>0.0</v>
      </c>
      <c r="AA79" s="65">
        <v>0.0</v>
      </c>
      <c r="AB79" s="65">
        <v>0.0</v>
      </c>
      <c r="AC79" s="65">
        <v>0.0</v>
      </c>
      <c r="AD79" s="65">
        <v>0.0</v>
      </c>
      <c r="AE79" s="65">
        <v>0.0</v>
      </c>
      <c r="AF79" s="68">
        <f t="shared" si="2"/>
        <v>0</v>
      </c>
      <c r="AG79" s="88">
        <f t="shared" si="3"/>
        <v>0</v>
      </c>
      <c r="AH79" s="70">
        <f t="shared" si="4"/>
        <v>0</v>
      </c>
      <c r="AI79" s="89" t="str">
        <f t="shared" si="5"/>
        <v>INEFICAZ</v>
      </c>
    </row>
    <row r="80" ht="15.0" customHeight="1">
      <c r="A80" s="1"/>
      <c r="B80" s="91"/>
      <c r="C80" s="91"/>
      <c r="D80" s="91"/>
      <c r="E80" s="92" t="s">
        <v>124</v>
      </c>
      <c r="F80" s="91"/>
      <c r="G80" s="93"/>
      <c r="H80" s="91"/>
      <c r="I80" s="91"/>
      <c r="J80" s="91"/>
      <c r="K80" s="91"/>
      <c r="L80" s="91"/>
      <c r="M80" s="91"/>
      <c r="N80" s="91"/>
      <c r="O80" s="91"/>
      <c r="P80" s="91"/>
      <c r="Q80" s="91"/>
      <c r="R80" s="91"/>
      <c r="S80" s="94">
        <f>S17+S19+S21+S23+S25+S27+S29+S31+S33+S35+S37+S39+S41+S43+S45+S47+S49+S51+S53+S55+S57+S59+S61+S63+S65+S67+S69+S71+S73+S75+S77+S79</f>
        <v>370046.78</v>
      </c>
      <c r="T80" s="91"/>
      <c r="U80" s="1"/>
      <c r="V80" s="1"/>
      <c r="X80" s="95" t="s">
        <v>125</v>
      </c>
      <c r="Y80" s="15"/>
      <c r="Z80" s="15"/>
      <c r="AA80" s="15"/>
      <c r="AB80" s="15"/>
      <c r="AC80" s="15"/>
      <c r="AD80" s="15"/>
      <c r="AE80" s="16"/>
      <c r="AF80" s="65">
        <f>AF17+AF19+AF21+AF23+AF25+AF29+AF31+AF33+AF35+AF39+AF41+AF43+AF45+AF49+AF51+AF53+AF55+AF57+AF59+AF61+AF63+AF65+AF67+AF69+AF71+AF73+AF75+AF77</f>
        <v>234000</v>
      </c>
      <c r="AG80" s="96"/>
      <c r="AH80" s="97"/>
      <c r="AI80" s="97"/>
    </row>
    <row r="81" ht="15.75" customHeight="1">
      <c r="A81" s="1"/>
      <c r="B81" s="91"/>
      <c r="C81" s="91"/>
      <c r="D81" s="91"/>
      <c r="E81" s="91"/>
      <c r="F81" s="91"/>
      <c r="G81" s="91"/>
      <c r="H81" s="91"/>
      <c r="I81" s="91"/>
      <c r="J81" s="91"/>
      <c r="K81" s="91"/>
      <c r="L81" s="91"/>
      <c r="M81" s="91"/>
      <c r="N81" s="91"/>
      <c r="O81" s="91"/>
      <c r="P81" s="91"/>
      <c r="Q81" s="91"/>
      <c r="R81" s="91"/>
      <c r="S81" s="91"/>
      <c r="T81" s="91"/>
      <c r="U81" s="98"/>
      <c r="V81" s="1"/>
    </row>
    <row r="82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ht="15.75" customHeight="1">
      <c r="A83" s="1"/>
      <c r="B83" s="91"/>
      <c r="C83" s="91"/>
      <c r="D83" s="91"/>
      <c r="E83" s="91"/>
      <c r="F83" s="91"/>
      <c r="G83" s="91"/>
      <c r="H83" s="91"/>
      <c r="I83" s="91"/>
      <c r="J83" s="91"/>
      <c r="K83" s="91"/>
      <c r="L83" s="91"/>
      <c r="M83" s="91"/>
      <c r="N83" s="91"/>
      <c r="O83" s="91"/>
      <c r="P83" s="91"/>
      <c r="Q83" s="91"/>
      <c r="R83" s="91"/>
      <c r="S83" s="9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</row>
    <row r="84" ht="15.75" customHeight="1">
      <c r="A84" s="1"/>
      <c r="B84" s="1"/>
      <c r="C84" s="1"/>
      <c r="D84" s="1"/>
      <c r="E84" s="91"/>
      <c r="F84" s="91"/>
      <c r="G84" s="91"/>
      <c r="H84" s="91"/>
      <c r="I84" s="91"/>
      <c r="J84" s="91"/>
      <c r="K84" s="91"/>
      <c r="L84" s="91"/>
      <c r="M84" s="91"/>
      <c r="N84" s="91"/>
      <c r="O84" s="91"/>
      <c r="P84" s="91"/>
      <c r="Q84" s="91"/>
      <c r="R84" s="91"/>
      <c r="S84" s="9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</row>
    <row r="85" ht="15.75" customHeight="1">
      <c r="A85" s="1"/>
      <c r="B85" s="1"/>
      <c r="C85" s="1"/>
      <c r="D85" s="1"/>
      <c r="E85" s="91"/>
      <c r="F85" s="99" t="s">
        <v>126</v>
      </c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6"/>
      <c r="T85" s="91"/>
      <c r="U85" s="91"/>
      <c r="V85" s="91"/>
      <c r="W85" s="9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</row>
    <row r="86" ht="15.75" customHeight="1">
      <c r="E86" s="1"/>
      <c r="F86" s="100" t="s">
        <v>127</v>
      </c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6"/>
      <c r="T86" s="91"/>
      <c r="U86" s="91"/>
      <c r="V86" s="91"/>
      <c r="W86" s="9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</row>
    <row r="87" ht="15.75" customHeight="1">
      <c r="E87" s="1"/>
      <c r="F87" s="101" t="s">
        <v>128</v>
      </c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6"/>
      <c r="T87" s="102"/>
      <c r="U87" s="102"/>
      <c r="V87" s="102"/>
      <c r="W87" s="91"/>
      <c r="X87" s="1"/>
      <c r="Y87" s="1"/>
      <c r="Z87" s="1"/>
      <c r="AA87" s="1"/>
      <c r="AB87" s="1"/>
      <c r="AC87" s="103" t="s">
        <v>129</v>
      </c>
      <c r="AD87" s="3"/>
      <c r="AE87" s="3"/>
      <c r="AF87" s="3"/>
      <c r="AG87" s="3"/>
      <c r="AH87" s="4"/>
      <c r="AI87" s="104"/>
      <c r="AJ87" s="1"/>
      <c r="AK87" s="1"/>
    </row>
    <row r="88" ht="15.75" customHeight="1">
      <c r="E88" s="1"/>
      <c r="F88" s="100" t="s">
        <v>130</v>
      </c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6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</row>
    <row r="89" ht="15.75" customHeight="1">
      <c r="E89" s="105"/>
      <c r="F89" s="100" t="s">
        <v>131</v>
      </c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6"/>
      <c r="T89" s="106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</row>
    <row r="90" ht="15.75" customHeight="1">
      <c r="E90" s="105"/>
      <c r="F90" s="107" t="s">
        <v>132</v>
      </c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6"/>
      <c r="T90" s="106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</row>
    <row r="91" ht="15.75" customHeight="1">
      <c r="E91" s="1"/>
      <c r="F91" s="108"/>
      <c r="G91" s="109"/>
      <c r="H91" s="110"/>
      <c r="I91" s="110"/>
      <c r="J91" s="110"/>
      <c r="K91" s="110"/>
      <c r="L91" s="110"/>
      <c r="M91" s="110"/>
      <c r="N91" s="110"/>
      <c r="O91" s="110"/>
      <c r="P91" s="110"/>
      <c r="Q91" s="110"/>
      <c r="R91" s="110"/>
      <c r="S91" s="110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</row>
    <row r="92" ht="15.75" customHeight="1">
      <c r="E92" s="1"/>
      <c r="F92" s="99" t="s">
        <v>133</v>
      </c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6"/>
      <c r="T92" s="111"/>
      <c r="U92" s="111"/>
      <c r="V92" s="111"/>
      <c r="W92" s="111"/>
      <c r="X92" s="111"/>
      <c r="Y92" s="111"/>
      <c r="Z92" s="111"/>
      <c r="AA92" s="111"/>
      <c r="AB92" s="111"/>
      <c r="AC92" s="111"/>
      <c r="AD92" s="111"/>
      <c r="AE92" s="111"/>
      <c r="AF92" s="111"/>
      <c r="AG92" s="111"/>
      <c r="AH92" s="111"/>
      <c r="AI92" s="111"/>
      <c r="AJ92" s="111"/>
      <c r="AK92" s="111"/>
    </row>
    <row r="93" ht="15.75" customHeight="1">
      <c r="E93" s="1"/>
      <c r="F93" s="99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6"/>
      <c r="T93" s="111"/>
      <c r="U93" s="111"/>
      <c r="V93" s="111"/>
      <c r="W93" s="111"/>
      <c r="X93" s="111"/>
      <c r="Y93" s="111"/>
      <c r="Z93" s="111"/>
      <c r="AA93" s="111"/>
      <c r="AB93" s="111"/>
      <c r="AC93" s="111"/>
      <c r="AD93" s="111"/>
      <c r="AE93" s="111"/>
      <c r="AF93" s="111"/>
      <c r="AG93" s="111"/>
      <c r="AH93" s="111"/>
      <c r="AI93" s="111"/>
      <c r="AJ93" s="111"/>
      <c r="AK93" s="111"/>
    </row>
    <row r="94" ht="15.75" customHeight="1">
      <c r="E94" s="1"/>
      <c r="F94" s="99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6"/>
      <c r="T94" s="111"/>
      <c r="U94" s="111"/>
      <c r="V94" s="111"/>
      <c r="W94" s="111"/>
      <c r="X94" s="111"/>
      <c r="Y94" s="111"/>
      <c r="Z94" s="111"/>
      <c r="AA94" s="111"/>
      <c r="AB94" s="111"/>
      <c r="AC94" s="111"/>
      <c r="AD94" s="111"/>
      <c r="AE94" s="111"/>
      <c r="AF94" s="111"/>
      <c r="AG94" s="111"/>
      <c r="AH94" s="111"/>
      <c r="AI94" s="111"/>
      <c r="AJ94" s="111"/>
      <c r="AK94" s="111"/>
    </row>
    <row r="95" ht="15.75" customHeight="1">
      <c r="E95" s="1"/>
      <c r="F95" s="30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6"/>
      <c r="T95" s="111"/>
      <c r="U95" s="111"/>
      <c r="V95" s="111"/>
      <c r="W95" s="111"/>
      <c r="X95" s="111"/>
      <c r="Y95" s="111"/>
      <c r="Z95" s="111"/>
      <c r="AA95" s="111"/>
      <c r="AB95" s="111"/>
      <c r="AC95" s="111"/>
      <c r="AD95" s="111"/>
      <c r="AE95" s="111"/>
      <c r="AF95" s="111"/>
      <c r="AG95" s="111"/>
      <c r="AH95" s="111"/>
      <c r="AI95" s="111"/>
      <c r="AJ95" s="111"/>
      <c r="AK95" s="111"/>
    </row>
    <row r="96" ht="15.75" customHeight="1">
      <c r="E96" s="1"/>
      <c r="F96" s="1"/>
      <c r="G96" s="1"/>
      <c r="H96" s="1"/>
      <c r="I96" s="1"/>
      <c r="J96" s="111"/>
      <c r="K96" s="111"/>
      <c r="L96" s="111"/>
      <c r="M96" s="111"/>
      <c r="N96" s="111"/>
      <c r="O96" s="111"/>
      <c r="P96" s="111"/>
      <c r="Q96" s="111"/>
      <c r="R96" s="111"/>
      <c r="S96" s="111"/>
      <c r="T96" s="111"/>
      <c r="U96" s="111"/>
      <c r="V96" s="111"/>
      <c r="W96" s="111"/>
      <c r="X96" s="111"/>
      <c r="Y96" s="111"/>
      <c r="Z96" s="111"/>
      <c r="AA96" s="111"/>
      <c r="AB96" s="111"/>
      <c r="AC96" s="111"/>
      <c r="AD96" s="111"/>
      <c r="AE96" s="111"/>
      <c r="AF96" s="111"/>
      <c r="AG96" s="111"/>
      <c r="AH96" s="111"/>
      <c r="AI96" s="111"/>
      <c r="AJ96" s="111"/>
      <c r="AK96" s="111"/>
    </row>
    <row r="97" ht="15.75" customHeight="1">
      <c r="E97" s="1"/>
      <c r="F97" s="1"/>
      <c r="G97" s="1"/>
      <c r="H97" s="1"/>
      <c r="I97" s="1"/>
      <c r="J97" s="112"/>
      <c r="K97" s="113"/>
      <c r="L97" s="113"/>
      <c r="M97" s="113"/>
      <c r="N97" s="113"/>
      <c r="O97" s="113"/>
      <c r="P97" s="113"/>
      <c r="Q97" s="113"/>
      <c r="R97" s="113"/>
      <c r="S97" s="113"/>
      <c r="T97" s="113"/>
      <c r="U97" s="113"/>
      <c r="V97" s="113"/>
      <c r="W97" s="113"/>
      <c r="X97" s="113"/>
      <c r="Y97" s="113"/>
      <c r="Z97" s="113"/>
      <c r="AA97" s="113"/>
      <c r="AB97" s="113"/>
      <c r="AC97" s="113"/>
      <c r="AD97" s="113"/>
      <c r="AE97" s="113"/>
      <c r="AF97" s="113"/>
      <c r="AG97" s="113"/>
      <c r="AH97" s="113"/>
      <c r="AI97" s="113"/>
      <c r="AJ97" s="113"/>
      <c r="AK97" s="114"/>
    </row>
    <row r="98" ht="15.75" customHeight="1">
      <c r="E98" s="1"/>
      <c r="F98" s="1"/>
      <c r="G98" s="1"/>
      <c r="H98" s="1"/>
      <c r="I98" s="1"/>
      <c r="J98" s="115"/>
      <c r="K98" s="116"/>
      <c r="L98" s="116"/>
      <c r="M98" s="116"/>
      <c r="N98" s="116"/>
      <c r="O98" s="116"/>
      <c r="P98" s="116"/>
      <c r="Q98" s="116"/>
      <c r="R98" s="116"/>
      <c r="S98" s="116"/>
      <c r="T98" s="116"/>
      <c r="U98" s="116"/>
      <c r="V98" s="116"/>
      <c r="W98" s="116"/>
      <c r="X98" s="116"/>
      <c r="Y98" s="116"/>
      <c r="Z98" s="116"/>
      <c r="AA98" s="116"/>
      <c r="AB98" s="116"/>
      <c r="AC98" s="116"/>
      <c r="AD98" s="116"/>
      <c r="AE98" s="116"/>
      <c r="AF98" s="116"/>
      <c r="AG98" s="116"/>
      <c r="AH98" s="116"/>
      <c r="AI98" s="116"/>
      <c r="AJ98" s="116"/>
      <c r="AK98" s="109"/>
    </row>
    <row r="99" ht="15.75" customHeight="1"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</row>
    <row r="100" ht="15.75" customHeight="1">
      <c r="E100" s="1"/>
      <c r="F100" s="99" t="s">
        <v>134</v>
      </c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6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</row>
    <row r="101" ht="15.75" customHeight="1">
      <c r="E101" s="1"/>
      <c r="F101" s="99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6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</row>
    <row r="102" ht="15.75" customHeight="1">
      <c r="E102" s="1"/>
      <c r="F102" s="99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6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</row>
    <row r="103" ht="15.75" customHeight="1">
      <c r="E103" s="1"/>
      <c r="F103" s="99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6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</row>
    <row r="104" ht="15.75" customHeight="1">
      <c r="E104" s="1"/>
      <c r="F104" s="117"/>
      <c r="G104" s="4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</row>
    <row r="105" ht="15.75" customHeight="1">
      <c r="E105" s="1"/>
      <c r="F105" s="99" t="s">
        <v>135</v>
      </c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6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</row>
    <row r="106" ht="15.75" customHeight="1">
      <c r="E106" s="1"/>
      <c r="F106" s="99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6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</row>
    <row r="107" ht="15.75" customHeight="1">
      <c r="E107" s="1"/>
      <c r="F107" s="99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6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</row>
    <row r="108" ht="15.75" customHeight="1">
      <c r="E108" s="1"/>
      <c r="F108" s="30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6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</row>
    <row r="109" ht="15.75" customHeight="1"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</row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</sheetData>
  <mergeCells count="212">
    <mergeCell ref="T9:AA9"/>
    <mergeCell ref="AB9:AD9"/>
    <mergeCell ref="AG12:AG15"/>
    <mergeCell ref="AI12:AI15"/>
    <mergeCell ref="T14:AE14"/>
    <mergeCell ref="AF14:AF15"/>
    <mergeCell ref="AH14:AH15"/>
    <mergeCell ref="A2:AI2"/>
    <mergeCell ref="B3:D3"/>
    <mergeCell ref="B4:D4"/>
    <mergeCell ref="B5:D5"/>
    <mergeCell ref="H5:N5"/>
    <mergeCell ref="B6:D6"/>
    <mergeCell ref="B9:D9"/>
    <mergeCell ref="AE9:AI9"/>
    <mergeCell ref="D14:D15"/>
    <mergeCell ref="E14:E15"/>
    <mergeCell ref="D16:D17"/>
    <mergeCell ref="E16:E17"/>
    <mergeCell ref="D18:D19"/>
    <mergeCell ref="E18:E19"/>
    <mergeCell ref="C13:S13"/>
    <mergeCell ref="G14:R14"/>
    <mergeCell ref="F9:I9"/>
    <mergeCell ref="J9:R9"/>
    <mergeCell ref="B10:E10"/>
    <mergeCell ref="A11:S11"/>
    <mergeCell ref="B12:S12"/>
    <mergeCell ref="A14:A15"/>
    <mergeCell ref="F14:F15"/>
    <mergeCell ref="S14:S15"/>
    <mergeCell ref="B14:B15"/>
    <mergeCell ref="C14:C15"/>
    <mergeCell ref="A16:A17"/>
    <mergeCell ref="B16:B17"/>
    <mergeCell ref="C16:C17"/>
    <mergeCell ref="B18:B19"/>
    <mergeCell ref="C18:C19"/>
    <mergeCell ref="B22:B23"/>
    <mergeCell ref="C22:C23"/>
    <mergeCell ref="D22:D23"/>
    <mergeCell ref="E22:E23"/>
    <mergeCell ref="A18:A19"/>
    <mergeCell ref="A20:A21"/>
    <mergeCell ref="B20:B21"/>
    <mergeCell ref="C20:C21"/>
    <mergeCell ref="D20:D21"/>
    <mergeCell ref="E20:E21"/>
    <mergeCell ref="A22:A23"/>
    <mergeCell ref="C26:C27"/>
    <mergeCell ref="D26:D27"/>
    <mergeCell ref="A24:A25"/>
    <mergeCell ref="B24:B25"/>
    <mergeCell ref="C24:C25"/>
    <mergeCell ref="D24:D25"/>
    <mergeCell ref="E24:E25"/>
    <mergeCell ref="B26:B27"/>
    <mergeCell ref="E26:E27"/>
    <mergeCell ref="D30:D31"/>
    <mergeCell ref="E30:E31"/>
    <mergeCell ref="D32:D33"/>
    <mergeCell ref="E32:E33"/>
    <mergeCell ref="D34:D35"/>
    <mergeCell ref="E34:E35"/>
    <mergeCell ref="A26:A27"/>
    <mergeCell ref="A28:A29"/>
    <mergeCell ref="B28:B29"/>
    <mergeCell ref="C28:C29"/>
    <mergeCell ref="D28:D29"/>
    <mergeCell ref="E28:E29"/>
    <mergeCell ref="A30:A31"/>
    <mergeCell ref="B30:B31"/>
    <mergeCell ref="C30:C31"/>
    <mergeCell ref="A32:A33"/>
    <mergeCell ref="B32:B33"/>
    <mergeCell ref="C32:C33"/>
    <mergeCell ref="B34:B35"/>
    <mergeCell ref="C34:C35"/>
    <mergeCell ref="D54:D55"/>
    <mergeCell ref="E54:E55"/>
    <mergeCell ref="A50:A51"/>
    <mergeCell ref="A52:A53"/>
    <mergeCell ref="B52:B53"/>
    <mergeCell ref="C52:C53"/>
    <mergeCell ref="D52:D53"/>
    <mergeCell ref="E52:E53"/>
    <mergeCell ref="A54:A55"/>
    <mergeCell ref="D38:D39"/>
    <mergeCell ref="E38:E39"/>
    <mergeCell ref="D40:D41"/>
    <mergeCell ref="E40:E41"/>
    <mergeCell ref="D42:D43"/>
    <mergeCell ref="E42:E43"/>
    <mergeCell ref="A34:A35"/>
    <mergeCell ref="A36:A37"/>
    <mergeCell ref="B36:B37"/>
    <mergeCell ref="C36:C37"/>
    <mergeCell ref="D36:D37"/>
    <mergeCell ref="E36:E37"/>
    <mergeCell ref="A38:A39"/>
    <mergeCell ref="B38:B39"/>
    <mergeCell ref="C38:C39"/>
    <mergeCell ref="A40:A41"/>
    <mergeCell ref="B40:B41"/>
    <mergeCell ref="C40:C41"/>
    <mergeCell ref="B42:B43"/>
    <mergeCell ref="C42:C43"/>
    <mergeCell ref="D46:D47"/>
    <mergeCell ref="E46:E47"/>
    <mergeCell ref="D48:D49"/>
    <mergeCell ref="E48:E49"/>
    <mergeCell ref="D50:D51"/>
    <mergeCell ref="E50:E51"/>
    <mergeCell ref="A42:A43"/>
    <mergeCell ref="A44:A45"/>
    <mergeCell ref="B44:B45"/>
    <mergeCell ref="C44:C45"/>
    <mergeCell ref="D44:D45"/>
    <mergeCell ref="E44:E45"/>
    <mergeCell ref="A46:A47"/>
    <mergeCell ref="B46:B47"/>
    <mergeCell ref="C46:C47"/>
    <mergeCell ref="A48:A49"/>
    <mergeCell ref="B48:B49"/>
    <mergeCell ref="C48:C49"/>
    <mergeCell ref="B50:B51"/>
    <mergeCell ref="C50:C51"/>
    <mergeCell ref="B54:B55"/>
    <mergeCell ref="C54:C55"/>
    <mergeCell ref="A56:A57"/>
    <mergeCell ref="B56:B57"/>
    <mergeCell ref="C56:C57"/>
    <mergeCell ref="D56:D57"/>
    <mergeCell ref="E56:E57"/>
    <mergeCell ref="B72:B73"/>
    <mergeCell ref="C72:C73"/>
    <mergeCell ref="A74:A75"/>
    <mergeCell ref="B74:B75"/>
    <mergeCell ref="C74:C75"/>
    <mergeCell ref="B76:B77"/>
    <mergeCell ref="C76:C77"/>
    <mergeCell ref="D72:D73"/>
    <mergeCell ref="E72:E73"/>
    <mergeCell ref="D74:D75"/>
    <mergeCell ref="E74:E75"/>
    <mergeCell ref="D76:D77"/>
    <mergeCell ref="E76:E77"/>
    <mergeCell ref="X80:AE80"/>
    <mergeCell ref="F103:S103"/>
    <mergeCell ref="F104:G104"/>
    <mergeCell ref="F105:S105"/>
    <mergeCell ref="F106:S106"/>
    <mergeCell ref="F107:S107"/>
    <mergeCell ref="F108:S108"/>
    <mergeCell ref="F93:S93"/>
    <mergeCell ref="F94:S94"/>
    <mergeCell ref="F95:S95"/>
    <mergeCell ref="J97:AK98"/>
    <mergeCell ref="F100:S100"/>
    <mergeCell ref="F101:S101"/>
    <mergeCell ref="F102:S102"/>
    <mergeCell ref="F85:S85"/>
    <mergeCell ref="F86:S86"/>
    <mergeCell ref="F87:S87"/>
    <mergeCell ref="AC87:AH87"/>
    <mergeCell ref="F88:S88"/>
    <mergeCell ref="F91:G91"/>
    <mergeCell ref="F92:S92"/>
    <mergeCell ref="F89:S89"/>
    <mergeCell ref="F90:S90"/>
    <mergeCell ref="C60:C61"/>
    <mergeCell ref="D60:D61"/>
    <mergeCell ref="A58:A59"/>
    <mergeCell ref="B58:B59"/>
    <mergeCell ref="C58:C59"/>
    <mergeCell ref="D58:D59"/>
    <mergeCell ref="E58:E59"/>
    <mergeCell ref="B60:B61"/>
    <mergeCell ref="E60:E61"/>
    <mergeCell ref="D64:D65"/>
    <mergeCell ref="E64:E65"/>
    <mergeCell ref="D66:D67"/>
    <mergeCell ref="E66:E67"/>
    <mergeCell ref="D68:D69"/>
    <mergeCell ref="E68:E69"/>
    <mergeCell ref="A60:A61"/>
    <mergeCell ref="A62:A63"/>
    <mergeCell ref="B62:B63"/>
    <mergeCell ref="C62:C63"/>
    <mergeCell ref="D62:D63"/>
    <mergeCell ref="E62:E63"/>
    <mergeCell ref="A64:A65"/>
    <mergeCell ref="B64:B65"/>
    <mergeCell ref="C64:C65"/>
    <mergeCell ref="A66:A67"/>
    <mergeCell ref="B66:B67"/>
    <mergeCell ref="C66:C67"/>
    <mergeCell ref="B68:B69"/>
    <mergeCell ref="C68:C69"/>
    <mergeCell ref="A68:A69"/>
    <mergeCell ref="A70:A71"/>
    <mergeCell ref="B70:B71"/>
    <mergeCell ref="C70:C71"/>
    <mergeCell ref="D70:D71"/>
    <mergeCell ref="E70:E71"/>
    <mergeCell ref="A72:A73"/>
    <mergeCell ref="A76:A77"/>
    <mergeCell ref="A78:A79"/>
    <mergeCell ref="B78:B79"/>
    <mergeCell ref="C78:C79"/>
    <mergeCell ref="D78:D79"/>
    <mergeCell ref="E78:E79"/>
  </mergeCells>
  <hyperlinks>
    <hyperlink r:id="rId2" ref="T9"/>
    <hyperlink r:id="rId3" ref="F86"/>
    <hyperlink r:id="rId4" ref="F87"/>
    <hyperlink r:id="rId5" ref="F88"/>
    <hyperlink r:id="rId6" ref="F89"/>
    <hyperlink r:id="rId7" ref="F90"/>
  </hyperlinks>
  <printOptions/>
  <pageMargins bottom="0.75" footer="0.0" header="0.0" left="0.7" right="0.7" top="0.75"/>
  <pageSetup orientation="landscape"/>
  <drawing r:id="rId8"/>
  <legacyDrawing r:id="rId9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2023-09-26T16:11:01Z</dcterms:created>
  <dc:creator>DELL</dc:creator>
</cp:coreProperties>
</file>