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qMv7d2O/ETTlQAmywXMhJmVlafyLc4ezcRBtbPKHpDs="/>
    </ext>
  </extLst>
</workbook>
</file>

<file path=xl/sharedStrings.xml><?xml version="1.0" encoding="utf-8"?>
<sst xmlns="http://schemas.openxmlformats.org/spreadsheetml/2006/main" count="89" uniqueCount="70">
  <si>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</si>
  <si>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</si>
  <si>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</si>
  <si>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</si>
  <si>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</si>
  <si>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</si>
  <si>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</si>
  <si>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</si>
  <si>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</si>
  <si>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</si>
  <si>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</si>
  <si>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</si>
  <si>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</si>
  <si>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</si>
  <si>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</si>
  <si>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</si>
  <si>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</si>
  <si>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</si>
  <si>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1.11 - DIRECCIÓN DE RESPONSABILIDAD SOCIAL UNIVERSITARIA</t>
  </si>
  <si>
    <t>PLAN OPERATIVO INSTITUCIONAL 2024</t>
  </si>
  <si>
    <t>OEI.03</t>
  </si>
  <si>
    <t>MEJORAR LA EXTENSION CULTURAL ,PROYECCION Y RESPONSABILIDAD SOCIAL Y AMBIENTAL EN LA COMUNIDAD UNIVERSITARIA Y LA SOCIEDAD</t>
  </si>
  <si>
    <t>Semáforo BSC</t>
  </si>
  <si>
    <t>Grado de eficacia</t>
  </si>
  <si>
    <t>AEI.03.02</t>
  </si>
  <si>
    <t>PROGRAMAS DE EXTENSION CULTURAL Y PROYECCION SOCIAL IMPLEMENTADOS PARA LA COMUNIDAD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</si>
  <si>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</si>
  <si>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</si>
  <si>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</si>
  <si>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</si>
  <si>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</si>
  <si>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</si>
  <si>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</si>
  <si>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</si>
  <si>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</si>
  <si>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AOI00009000069</t>
  </si>
  <si>
    <t>SEGUIMIENTO Y EVALUACIÓN DE ACTIVIDADES DE RESPONSABILIDAD SOCIAL DE LAS FACULTADES</t>
  </si>
  <si>
    <t>060 : INFORME</t>
  </si>
  <si>
    <t>Físico</t>
  </si>
  <si>
    <t>Financiero S/.</t>
  </si>
  <si>
    <t>AOI00009000070</t>
  </si>
  <si>
    <t>FOMENTO DE PROYECTOS DE EXTENSIÓN Y PROYECCIÓN SOCIAL</t>
  </si>
  <si>
    <t>117 : EVENTOS</t>
  </si>
  <si>
    <t>AOI00009000072</t>
  </si>
  <si>
    <t>FOMENTO DE LAS BUENAS PRACTICAS AMBIENTALES EN LA COMUNIDAD UNIVERSITARIA</t>
  </si>
  <si>
    <t>C0156</t>
  </si>
  <si>
    <t>GESTIONAR EL PAGO DEL SERVICIO DE TELEFONIA FIJA</t>
  </si>
  <si>
    <t>001:ACCION</t>
  </si>
  <si>
    <t>C0774</t>
  </si>
  <si>
    <t>ATENCION EFECTIVA DE SERVICIOS CULTURALES A ESTUDIANTES</t>
  </si>
  <si>
    <t>C0668</t>
  </si>
  <si>
    <t>CUBRIR EVENTOS Y ACTIVIDADES INSTITUCIONALES</t>
  </si>
  <si>
    <t>EVALUACION DE ACTIVIDADES DE RESPONSABILIDAD SOCIAL DE LAS FACULTADES</t>
  </si>
  <si>
    <t>PROMOCION Y EJECUCION DE ACTIVIDADES POR EL BICENTENARIO DE LA UNT 2024</t>
  </si>
  <si>
    <t>TOTAL FINANCIERO :</t>
  </si>
  <si>
    <t>TOTAL AVANCE META FINANCIERA DEL POI :</t>
  </si>
  <si>
    <t>EVIDENCIA DEL TOTAL DE AVANCE DE META FÍSICA ANUAL (RESULTADOS OBTENIDOS)</t>
  </si>
  <si>
    <t>EVIDENCIAS:   https://drive.google.com/drive/folders/12CJUbvDJrN3rcrwYnUmWRlp14cFGuHPS?usp=drive_link</t>
  </si>
  <si>
    <t xml:space="preserve">TABLA DE SEGUIMIENTO Y EVALUACIÓN </t>
  </si>
  <si>
    <t>JUSTIFICACIÓN DE PORCENTAJE DE AVANCE DE META FÍSICA ANUAL (GRADO DE EFICACIA)</t>
  </si>
  <si>
    <t>SEGUIMIENTO Y EVALUACIÓN DE ACTIVIDADES DE RESPONSABILIDAD SOCIAL DE LAS FACULTADES, EL AVANCE CORRESPONDE AL MES DE AGOSTO, EL SIGUIENTE INFORME SE REALIZARÁ ENTRE NOVIEMBRE Y DICIEMBRE,</t>
  </si>
  <si>
    <t>FOMENTO DE PROYECTOS DE EXTENSIÓN Y PROYECCIÓN SOCIAL, SE ENCUENTRA EN PROCESO DE RECEPCION DE PROYECTOS, EL CRONOGAMA SE VIO MODIFICADO POR LA MODIFICACION DE INICIO DE CLASES.</t>
  </si>
  <si>
    <t>FOMENTO DE LAS BUENAS PRACTICAS AMBIENTALES EN LA COMUNIDAD UNIVERSITARIA, DE ACUERDO A LO PLANIFICADO SE HA SUPERADO EN DOS EVENTOS HASTA AGOSTO.</t>
  </si>
  <si>
    <t>GESTIONAR EL PAGO DEL SERVICIO DE TELEFONIA FIJA, SE HA REITERADO EN VARIAS OCASIONES QUE NO SE CUENTA CON EL SERVICIO.</t>
  </si>
  <si>
    <t>ATENCION EFECTIVA DE SERVICIOS CULTURALES A ESTUDIANTES, LA UNIDAD DE CENTRO CULTURAL NO HA INFORMADO OPORTUNAMENTE.</t>
  </si>
  <si>
    <t>CUBRIR EVENTOS Y ACTIVIDADES INSTITUCIONALES, SE HA PLANIFICADO Y ESTÁ EN FASE DE EJECUCIÓN EL EVENTO CURSO-TALLER: REDACCIÓN DE PROYECTOS DE RESPONSABILIDAD SOCIAL CON METODOLOGIA DE MARCO LÓGICO.</t>
  </si>
  <si>
    <t>EVALUACION DE ACTIVIDADES DE RESPONSABILIDAD SOCIAL DE LAS FACULTADES, SE HA REALIZADO 18 SESIONES DE ACOMPAÑAMIENTO A LAS DIFERENTES FACULTADES, Y PRODUCTO DE ELLO SE HA REALIZADO UN INFORME.</t>
  </si>
  <si>
    <t>PROMOCION Y EJECUCION DE ACTIVIDADES POR EL BICENTENARIO DE LA UNT 2024, LA UNIDAD DE CENTRO CULTURAL NO HA INFORMADO OPORTUNAMENTE.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</si>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</sst>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u/>
      <sz val="11.0"/>
      <color rgb="FF000000"/>
      <name val="Calibri"/>
    </font>
    <font>
      <sz val="9.0"/>
      <color rgb="FF000000"/>
      <name val="&quot;Google Sans&quot;"/>
    </font>
    <font>
      <sz val="11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2FAFC"/>
        <bgColor rgb="FFB2FAFC"/>
      </patternFill>
    </fill>
    <fill>
      <patternFill patternType="solid">
        <fgColor rgb="FFAFFFFF"/>
        <bgColor rgb="FFA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/>
    </border>
    <border>
      <bottom/>
    </border>
    <border>
      <right/>
      <bottom/>
    </border>
    <border>
      <left/>
      <right/>
      <bottom/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0" fillId="0" fontId="8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6" fillId="0" fontId="1" numFmtId="0" xfId="0" applyBorder="1" applyFont="1"/>
    <xf borderId="13" fillId="0" fontId="9" numFmtId="0" xfId="0" applyAlignment="1" applyBorder="1" applyFont="1">
      <alignment horizontal="center" vertical="top"/>
    </xf>
    <xf borderId="13" fillId="0" fontId="1" numFmtId="0" xfId="0" applyAlignment="1" applyBorder="1" applyFont="1">
      <alignment horizontal="center"/>
    </xf>
    <xf borderId="16" fillId="0" fontId="9" numFmtId="0" xfId="0" applyAlignment="1" applyBorder="1" applyFont="1">
      <alignment horizontal="center"/>
    </xf>
    <xf borderId="13" fillId="2" fontId="10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8" fillId="6" fontId="11" numFmtId="0" xfId="0" applyAlignment="1" applyBorder="1" applyFill="1" applyFont="1">
      <alignment horizontal="center" shrinkToFit="0" textRotation="90" vertical="center" wrapText="1"/>
    </xf>
    <xf borderId="18" fillId="6" fontId="12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9" fillId="2" fontId="1" numFmtId="0" xfId="0" applyBorder="1" applyFont="1"/>
    <xf borderId="20" fillId="0" fontId="3" numFmtId="0" xfId="0" applyBorder="1" applyFont="1"/>
    <xf borderId="18" fillId="0" fontId="1" numFmtId="0" xfId="0" applyAlignment="1" applyBorder="1" applyFont="1">
      <alignment shrinkToFit="0" wrapText="1"/>
    </xf>
    <xf borderId="18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1" fillId="6" fontId="10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6" fontId="12" numFmtId="0" xfId="0" applyAlignment="1" applyBorder="1" applyFont="1">
      <alignment horizontal="center" shrinkToFit="0" wrapText="1"/>
    </xf>
    <xf borderId="25" fillId="6" fontId="12" numFmtId="0" xfId="0" applyAlignment="1" applyBorder="1" applyFont="1">
      <alignment horizontal="center" shrinkToFit="0" wrapText="1"/>
    </xf>
    <xf borderId="26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18" fillId="0" fontId="13" numFmtId="0" xfId="0" applyAlignment="1" applyBorder="1" applyFont="1">
      <alignment horizontal="center" shrinkToFit="0" wrapText="1"/>
    </xf>
    <xf borderId="18" fillId="0" fontId="13" numFmtId="0" xfId="0" applyAlignment="1" applyBorder="1" applyFont="1">
      <alignment horizontal="left" shrinkToFit="0" wrapText="1"/>
    </xf>
    <xf borderId="16" fillId="9" fontId="13" numFmtId="0" xfId="0" applyAlignment="1" applyBorder="1" applyFill="1" applyFont="1">
      <alignment horizontal="center" shrinkToFit="0" wrapText="1"/>
    </xf>
    <xf borderId="16" fillId="9" fontId="13" numFmtId="4" xfId="0" applyAlignment="1" applyBorder="1" applyFont="1" applyNumberFormat="1">
      <alignment horizontal="center" shrinkToFit="0" wrapText="1"/>
    </xf>
    <xf borderId="16" fillId="9" fontId="13" numFmtId="4" xfId="0" applyAlignment="1" applyBorder="1" applyFont="1" applyNumberFormat="1">
      <alignment horizontal="center" readingOrder="0" shrinkToFit="0" wrapText="1"/>
    </xf>
    <xf borderId="29" fillId="9" fontId="14" numFmtId="2" xfId="0" applyAlignment="1" applyBorder="1" applyFont="1" applyNumberFormat="1">
      <alignment horizontal="center" shrinkToFit="0" vertical="center" wrapText="1"/>
    </xf>
    <xf borderId="16" fillId="9" fontId="13" numFmtId="2" xfId="0" applyAlignment="1" applyBorder="1" applyFont="1" applyNumberFormat="1">
      <alignment horizontal="center" shrinkToFit="0" wrapText="1"/>
    </xf>
    <xf borderId="30" fillId="9" fontId="13" numFmtId="2" xfId="0" applyAlignment="1" applyBorder="1" applyFont="1" applyNumberFormat="1">
      <alignment horizontal="center" shrinkToFit="0" wrapText="1"/>
    </xf>
    <xf borderId="16" fillId="10" fontId="13" numFmtId="0" xfId="0" applyAlignment="1" applyBorder="1" applyFill="1" applyFont="1">
      <alignment horizontal="center" shrinkToFit="0" wrapText="1"/>
    </xf>
    <xf borderId="16" fillId="10" fontId="13" numFmtId="4" xfId="0" applyAlignment="1" applyBorder="1" applyFont="1" applyNumberFormat="1">
      <alignment horizontal="center" shrinkToFit="0" wrapText="1"/>
    </xf>
    <xf borderId="16" fillId="11" fontId="13" numFmtId="4" xfId="0" applyAlignment="1" applyBorder="1" applyFill="1" applyFont="1" applyNumberFormat="1">
      <alignment horizontal="center" shrinkToFit="0" wrapText="1"/>
    </xf>
    <xf borderId="29" fillId="11" fontId="14" numFmtId="2" xfId="0" applyAlignment="1" applyBorder="1" applyFont="1" applyNumberFormat="1">
      <alignment horizontal="center" shrinkToFit="0" vertical="center" wrapText="1"/>
    </xf>
    <xf borderId="16" fillId="11" fontId="13" numFmtId="2" xfId="0" applyAlignment="1" applyBorder="1" applyFont="1" applyNumberFormat="1">
      <alignment horizontal="center" shrinkToFit="0" wrapText="1"/>
    </xf>
    <xf borderId="30" fillId="10" fontId="13" numFmtId="2" xfId="0" applyAlignment="1" applyBorder="1" applyFont="1" applyNumberFormat="1">
      <alignment horizontal="center" shrinkToFit="0" wrapText="1"/>
    </xf>
    <xf borderId="16" fillId="10" fontId="13" numFmtId="4" xfId="0" applyAlignment="1" applyBorder="1" applyFont="1" applyNumberFormat="1">
      <alignment horizontal="center" readingOrder="0" shrinkToFit="0" wrapText="1"/>
    </xf>
    <xf borderId="31" fillId="11" fontId="13" numFmtId="4" xfId="0" applyAlignment="1" applyBorder="1" applyFont="1" applyNumberFormat="1">
      <alignment horizontal="center" shrinkToFit="0" wrapText="1"/>
    </xf>
    <xf borderId="31" fillId="10" fontId="13" numFmtId="4" xfId="0" applyAlignment="1" applyBorder="1" applyFont="1" applyNumberFormat="1">
      <alignment horizontal="center" shrinkToFit="0" wrapText="1"/>
    </xf>
    <xf borderId="18" fillId="2" fontId="13" numFmtId="0" xfId="0" applyAlignment="1" applyBorder="1" applyFont="1">
      <alignment horizontal="left" shrinkToFit="0" wrapText="1"/>
    </xf>
    <xf borderId="18" fillId="0" fontId="13" numFmtId="0" xfId="0" applyAlignment="1" applyBorder="1" applyFont="1">
      <alignment horizontal="left" readingOrder="0" shrinkToFit="0" wrapText="1"/>
    </xf>
    <xf borderId="16" fillId="0" fontId="13" numFmtId="0" xfId="0" applyAlignment="1" applyBorder="1" applyFont="1">
      <alignment shrinkToFit="0" wrapText="1"/>
    </xf>
    <xf borderId="0" fillId="0" fontId="1" numFmtId="4" xfId="0" applyFont="1" applyNumberFormat="1"/>
    <xf borderId="16" fillId="12" fontId="13" numFmtId="4" xfId="0" applyAlignment="1" applyBorder="1" applyFill="1" applyFont="1" applyNumberFormat="1">
      <alignment horizontal="left" shrinkToFit="0" wrapText="1"/>
    </xf>
    <xf borderId="0" fillId="0" fontId="1" numFmtId="4" xfId="0" applyAlignment="1" applyFont="1" applyNumberFormat="1">
      <alignment horizontal="left" shrinkToFit="0" wrapText="1"/>
    </xf>
    <xf borderId="13" fillId="2" fontId="13" numFmtId="4" xfId="0" applyAlignment="1" applyBorder="1" applyFont="1" applyNumberFormat="1">
      <alignment horizontal="right" shrinkToFit="0" wrapText="1"/>
    </xf>
    <xf borderId="0" fillId="0" fontId="14" numFmtId="2" xfId="0" applyAlignment="1" applyFont="1" applyNumberFormat="1">
      <alignment horizontal="center" shrinkToFit="0" vertical="center" wrapText="1"/>
    </xf>
    <xf borderId="0" fillId="0" fontId="13" numFmtId="2" xfId="0" applyAlignment="1" applyFont="1" applyNumberFormat="1">
      <alignment horizontal="center" shrinkToFit="0" wrapText="1"/>
    </xf>
    <xf borderId="0" fillId="0" fontId="1" numFmtId="0" xfId="0" applyAlignment="1" applyFont="1">
      <alignment horizontal="right" shrinkToFit="0" wrapText="1"/>
    </xf>
    <xf borderId="0" fillId="0" fontId="1" numFmtId="0" xfId="0" applyAlignment="1" applyFont="1">
      <alignment shrinkToFit="0" wrapText="1"/>
    </xf>
    <xf borderId="1" fillId="2" fontId="1" numFmtId="0" xfId="0" applyAlignment="1" applyBorder="1" applyFont="1">
      <alignment shrinkToFit="0" wrapText="1"/>
    </xf>
    <xf borderId="0" fillId="0" fontId="1" numFmtId="0" xfId="0" applyAlignment="1" applyFont="1">
      <alignment shrinkToFit="0" vertical="center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5" numFmtId="0" xfId="0" applyAlignment="1" applyBorder="1" applyFont="1">
      <alignment horizontal="center" readingOrder="0" shrinkToFit="0" vertical="center" wrapText="1"/>
    </xf>
    <xf borderId="2" fillId="2" fontId="1" numFmtId="0" xfId="0" applyBorder="1" applyFont="1"/>
    <xf borderId="4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13" fontId="16" numFmtId="0" xfId="0" applyAlignment="1" applyBorder="1" applyFill="1" applyFont="1">
      <alignment readingOrder="0" shrinkToFit="0" wrapText="1"/>
    </xf>
    <xf borderId="4" fillId="2" fontId="1" numFmtId="0" xfId="0" applyAlignment="1" applyBorder="1" applyFont="1">
      <alignment horizontal="center"/>
    </xf>
    <xf borderId="13" fillId="2" fontId="17" numFmtId="0" xfId="0" applyAlignment="1" applyBorder="1" applyFont="1">
      <alignment horizontal="left" readingOrder="0" shrinkToFit="0" wrapText="1"/>
    </xf>
    <xf borderId="13" fillId="2" fontId="17" numFmtId="0" xfId="0" applyAlignment="1" applyBorder="1" applyFont="1">
      <alignment readingOrder="0"/>
    </xf>
    <xf borderId="0" fillId="2" fontId="1" numFmtId="0" xfId="0" applyAlignment="1" applyFont="1">
      <alignment horizontal="center"/>
    </xf>
    <xf borderId="32" fillId="2" fontId="1" numFmtId="0" xfId="0" applyAlignment="1" applyBorder="1" applyFont="1">
      <alignment horizontal="center"/>
    </xf>
    <xf borderId="13" fillId="13" fontId="16" numFmtId="0" xfId="0" applyAlignment="1" applyBorder="1" applyFont="1">
      <alignment readingOrder="0"/>
    </xf>
    <xf borderId="33" fillId="2" fontId="1" numFmtId="0" xfId="0" applyAlignment="1" applyBorder="1" applyFont="1">
      <alignment horizontal="center"/>
    </xf>
    <xf borderId="34" fillId="2" fontId="1" numFmtId="0" xfId="0" applyAlignment="1" applyBorder="1" applyFont="1">
      <alignment horizontal="center"/>
    </xf>
    <xf borderId="35" fillId="2" fontId="1" numFmtId="0" xfId="0" applyBorder="1" applyFont="1"/>
    <xf borderId="13" fillId="2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123825</xdr:colOff>
      <xdr:row>40</xdr:row>
      <xdr:rowOff>19050</xdr:rowOff>
    </xdr:from>
    <xdr:ext cx="5181600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2CJUbvDJrN3rcrwYnUmWRlp14cFGuHPS?usp=drive_link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U12" s="1"/>
      <c r="V12" s="1"/>
      <c r="W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42.71"/>
    <col customWidth="1" min="5" max="5" width="15.0"/>
    <col customWidth="1" min="6" max="6" width="11.29"/>
    <col customWidth="1" min="7" max="7" width="8.43"/>
    <col customWidth="1" min="8" max="8" width="4.57"/>
    <col customWidth="1" min="9" max="9" width="5.86"/>
    <col customWidth="1" min="10" max="10" width="5.43"/>
    <col customWidth="1" min="11" max="11" width="5.71"/>
    <col customWidth="1" min="12" max="13" width="5.0"/>
    <col customWidth="1" min="14" max="14" width="7.43"/>
    <col customWidth="1" min="15" max="16" width="6.29"/>
    <col customWidth="1" min="17" max="17" width="4.86"/>
    <col customWidth="1" min="18" max="18" width="5.29"/>
    <col customWidth="1" min="19" max="19" width="12.86"/>
    <col customWidth="1" min="20" max="20" width="7.0"/>
    <col customWidth="1" min="21" max="21" width="5.86"/>
    <col customWidth="1" min="22" max="22" width="5.43"/>
    <col customWidth="1" min="23" max="23" width="4.71"/>
    <col customWidth="1" min="24" max="24" width="4.57"/>
    <col customWidth="1" min="25" max="25" width="5.29"/>
    <col customWidth="1" min="26" max="26" width="4.86"/>
    <col customWidth="1" min="27" max="27" width="5.29"/>
    <col customWidth="1" min="28" max="28" width="5.86"/>
    <col customWidth="1" min="29" max="29" width="5.57"/>
    <col customWidth="1" min="30" max="31" width="5.86"/>
    <col customWidth="1" min="32" max="32" width="16.86"/>
    <col customWidth="1" min="33" max="33" width="7.14"/>
    <col customWidth="1" min="34" max="36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F5" s="20"/>
      <c r="L5" s="21"/>
      <c r="M5" s="21"/>
      <c r="N5" s="22"/>
      <c r="AI5" s="19"/>
    </row>
    <row r="6" ht="15.0" customHeight="1">
      <c r="A6" s="17" t="s">
        <v>10</v>
      </c>
      <c r="B6" s="18" t="s">
        <v>11</v>
      </c>
      <c r="AI6" s="19"/>
    </row>
    <row r="7">
      <c r="A7" s="23"/>
      <c r="AI7" s="19"/>
    </row>
    <row r="8">
      <c r="A8" s="24"/>
      <c r="B8" s="25"/>
      <c r="C8" s="25"/>
      <c r="D8" s="25"/>
      <c r="E8" s="25"/>
      <c r="AI8" s="19"/>
    </row>
    <row r="9" ht="15.0" customHeight="1">
      <c r="A9" s="26" t="s">
        <v>12</v>
      </c>
      <c r="B9" s="27" t="s">
        <v>13</v>
      </c>
      <c r="C9" s="6"/>
      <c r="D9" s="6"/>
      <c r="E9" s="28"/>
      <c r="F9" s="29" t="s">
        <v>14</v>
      </c>
      <c r="G9" s="15"/>
      <c r="H9" s="15"/>
      <c r="I9" s="15"/>
      <c r="J9" s="16"/>
      <c r="K9" s="29"/>
      <c r="L9" s="15"/>
      <c r="M9" s="15"/>
      <c r="N9" s="15"/>
      <c r="O9" s="15"/>
      <c r="P9" s="15"/>
      <c r="Q9" s="15"/>
      <c r="R9" s="15"/>
      <c r="S9" s="15"/>
      <c r="T9" s="15"/>
      <c r="U9" s="16"/>
      <c r="V9" s="29" t="s">
        <v>15</v>
      </c>
      <c r="W9" s="16"/>
      <c r="X9" s="30"/>
      <c r="Y9" s="15"/>
      <c r="Z9" s="15"/>
      <c r="AA9" s="15"/>
      <c r="AB9" s="15"/>
      <c r="AC9" s="15"/>
      <c r="AD9" s="15"/>
      <c r="AE9" s="16"/>
      <c r="AF9" s="31" t="s">
        <v>16</v>
      </c>
      <c r="AG9" s="30"/>
      <c r="AH9" s="15"/>
      <c r="AI9" s="16"/>
    </row>
    <row r="10" ht="33.75" customHeight="1">
      <c r="A10" s="17" t="s">
        <v>17</v>
      </c>
      <c r="B10" s="18" t="s">
        <v>18</v>
      </c>
      <c r="AI10" s="19"/>
    </row>
    <row r="11">
      <c r="A11" s="32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3"/>
    </row>
    <row r="12" ht="15.0" customHeight="1">
      <c r="A12" s="34" t="s">
        <v>20</v>
      </c>
      <c r="B12" s="35" t="s">
        <v>21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6" t="s">
        <v>22</v>
      </c>
      <c r="AH12" s="1"/>
      <c r="AI12" s="37" t="s">
        <v>23</v>
      </c>
    </row>
    <row r="13" ht="15.0" customHeight="1">
      <c r="A13" s="38"/>
      <c r="B13" s="39" t="s">
        <v>24</v>
      </c>
      <c r="C13" s="40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1"/>
      <c r="AI13" s="42"/>
    </row>
    <row r="14" ht="34.5" customHeight="1">
      <c r="A14" s="43"/>
      <c r="B14" s="43"/>
      <c r="C14" s="44" t="s">
        <v>26</v>
      </c>
      <c r="D14" s="44" t="s">
        <v>27</v>
      </c>
      <c r="E14" s="44" t="s">
        <v>28</v>
      </c>
      <c r="F14" s="44" t="s">
        <v>29</v>
      </c>
      <c r="G14" s="45" t="s">
        <v>30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4" t="s">
        <v>31</v>
      </c>
      <c r="T14" s="46" t="s">
        <v>32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/>
      <c r="AF14" s="49" t="s">
        <v>33</v>
      </c>
      <c r="AG14" s="42"/>
      <c r="AH14" s="50" t="s">
        <v>34</v>
      </c>
      <c r="AI14" s="42"/>
    </row>
    <row r="15" ht="15.75" customHeight="1">
      <c r="A15" s="51"/>
      <c r="B15" s="51"/>
      <c r="C15" s="51"/>
      <c r="D15" s="51"/>
      <c r="E15" s="51"/>
      <c r="F15" s="51"/>
      <c r="G15" s="52">
        <v>1.0</v>
      </c>
      <c r="H15" s="52">
        <v>2.0</v>
      </c>
      <c r="I15" s="52">
        <v>3.0</v>
      </c>
      <c r="J15" s="52">
        <v>4.0</v>
      </c>
      <c r="K15" s="52">
        <v>5.0</v>
      </c>
      <c r="L15" s="52">
        <v>6.0</v>
      </c>
      <c r="M15" s="52">
        <v>7.0</v>
      </c>
      <c r="N15" s="52">
        <v>8.0</v>
      </c>
      <c r="O15" s="52">
        <v>9.0</v>
      </c>
      <c r="P15" s="52">
        <v>10.0</v>
      </c>
      <c r="Q15" s="52">
        <v>11.0</v>
      </c>
      <c r="R15" s="52">
        <v>12.0</v>
      </c>
      <c r="S15" s="51"/>
      <c r="T15" s="53">
        <v>1.0</v>
      </c>
      <c r="U15" s="53">
        <v>2.0</v>
      </c>
      <c r="V15" s="53">
        <v>3.0</v>
      </c>
      <c r="W15" s="53">
        <v>4.0</v>
      </c>
      <c r="X15" s="53">
        <v>5.0</v>
      </c>
      <c r="Y15" s="53">
        <v>6.0</v>
      </c>
      <c r="Z15" s="53">
        <v>7.0</v>
      </c>
      <c r="AA15" s="53">
        <v>8.0</v>
      </c>
      <c r="AB15" s="53">
        <v>9.0</v>
      </c>
      <c r="AC15" s="53">
        <v>10.0</v>
      </c>
      <c r="AD15" s="53">
        <v>11.0</v>
      </c>
      <c r="AE15" s="53">
        <v>12.0</v>
      </c>
      <c r="AF15" s="54"/>
      <c r="AG15" s="51"/>
      <c r="AH15" s="55"/>
      <c r="AI15" s="51"/>
    </row>
    <row r="16" ht="15.75" customHeight="1">
      <c r="A16" s="43"/>
      <c r="B16" s="43"/>
      <c r="C16" s="56" t="s">
        <v>35</v>
      </c>
      <c r="D16" s="57" t="s">
        <v>36</v>
      </c>
      <c r="E16" s="56" t="s">
        <v>37</v>
      </c>
      <c r="F16" s="58" t="s">
        <v>38</v>
      </c>
      <c r="G16" s="59">
        <v>0.0</v>
      </c>
      <c r="H16" s="59">
        <v>0.0</v>
      </c>
      <c r="I16" s="59">
        <v>0.0</v>
      </c>
      <c r="J16" s="59">
        <v>0.0</v>
      </c>
      <c r="K16" s="59">
        <v>0.0</v>
      </c>
      <c r="L16" s="59">
        <v>0.0</v>
      </c>
      <c r="M16" s="59">
        <v>0.0</v>
      </c>
      <c r="N16" s="59">
        <v>1.0</v>
      </c>
      <c r="O16" s="59">
        <v>0.0</v>
      </c>
      <c r="P16" s="59">
        <v>0.0</v>
      </c>
      <c r="Q16" s="59">
        <v>1.0</v>
      </c>
      <c r="R16" s="59">
        <v>0.0</v>
      </c>
      <c r="S16" s="59">
        <f t="shared" ref="S16:S31" si="1">SUM(G16:R16)</f>
        <v>2</v>
      </c>
      <c r="T16" s="59">
        <v>0.0</v>
      </c>
      <c r="U16" s="59">
        <v>0.0</v>
      </c>
      <c r="V16" s="59">
        <v>0.0</v>
      </c>
      <c r="W16" s="59">
        <v>0.0</v>
      </c>
      <c r="X16" s="59">
        <v>0.0</v>
      </c>
      <c r="Y16" s="59">
        <v>0.0</v>
      </c>
      <c r="Z16" s="59">
        <v>0.0</v>
      </c>
      <c r="AA16" s="60">
        <v>1.0</v>
      </c>
      <c r="AB16" s="59">
        <v>0.0</v>
      </c>
      <c r="AC16" s="59">
        <v>0.0</v>
      </c>
      <c r="AD16" s="59">
        <v>0.0</v>
      </c>
      <c r="AE16" s="59">
        <v>0.0</v>
      </c>
      <c r="AF16" s="59">
        <f t="shared" ref="AF16:AF31" si="2">SUM(T16:AE16)</f>
        <v>1</v>
      </c>
      <c r="AG16" s="61">
        <f t="shared" ref="AG16:AG31" si="3">+AH16</f>
        <v>50</v>
      </c>
      <c r="AH16" s="62">
        <f t="shared" ref="AH16:AH31" si="4">IFERROR(((AF16/S16)*100),0)</f>
        <v>50</v>
      </c>
      <c r="AI16" s="63" t="str">
        <f t="shared" ref="AI16:AI31" si="5">IF(AG16&lt;60,"INEFICAZ",IF(AG16&lt;89,"MODERADAMENTE EFICAZ",IF(AG16&lt;=100,"EFICAZ","EFICAZ")))</f>
        <v>INEFICAZ</v>
      </c>
    </row>
    <row r="17" ht="15.75" customHeight="1">
      <c r="A17" s="51"/>
      <c r="B17" s="51"/>
      <c r="C17" s="51"/>
      <c r="D17" s="51"/>
      <c r="E17" s="51"/>
      <c r="F17" s="64" t="s">
        <v>39</v>
      </c>
      <c r="G17" s="65">
        <v>0.0</v>
      </c>
      <c r="H17" s="65">
        <v>0.0</v>
      </c>
      <c r="I17" s="65">
        <v>0.0</v>
      </c>
      <c r="J17" s="65">
        <v>0.0</v>
      </c>
      <c r="K17" s="65">
        <v>0.0</v>
      </c>
      <c r="L17" s="65">
        <v>0.0</v>
      </c>
      <c r="M17" s="65">
        <v>0.0</v>
      </c>
      <c r="N17" s="65">
        <v>0.0</v>
      </c>
      <c r="O17" s="65">
        <v>0.0</v>
      </c>
      <c r="P17" s="65">
        <v>0.0</v>
      </c>
      <c r="Q17" s="65">
        <v>0.0</v>
      </c>
      <c r="R17" s="65">
        <v>0.0</v>
      </c>
      <c r="S17" s="65">
        <f t="shared" si="1"/>
        <v>0</v>
      </c>
      <c r="T17" s="66">
        <v>0.0</v>
      </c>
      <c r="U17" s="66">
        <v>0.0</v>
      </c>
      <c r="V17" s="66">
        <v>0.0</v>
      </c>
      <c r="W17" s="66">
        <v>0.0</v>
      </c>
      <c r="X17" s="66">
        <v>0.0</v>
      </c>
      <c r="Y17" s="66">
        <v>0.0</v>
      </c>
      <c r="Z17" s="66">
        <v>0.0</v>
      </c>
      <c r="AA17" s="66">
        <v>0.0</v>
      </c>
      <c r="AB17" s="66">
        <v>0.0</v>
      </c>
      <c r="AC17" s="66">
        <v>0.0</v>
      </c>
      <c r="AD17" s="66">
        <v>0.0</v>
      </c>
      <c r="AE17" s="66">
        <v>0.0</v>
      </c>
      <c r="AF17" s="65">
        <f t="shared" si="2"/>
        <v>0</v>
      </c>
      <c r="AG17" s="67">
        <f t="shared" si="3"/>
        <v>0</v>
      </c>
      <c r="AH17" s="68">
        <f t="shared" si="4"/>
        <v>0</v>
      </c>
      <c r="AI17" s="69" t="str">
        <f t="shared" si="5"/>
        <v>INEFICAZ</v>
      </c>
    </row>
    <row r="18" ht="15.75" customHeight="1">
      <c r="A18" s="43"/>
      <c r="B18" s="43"/>
      <c r="C18" s="56" t="s">
        <v>40</v>
      </c>
      <c r="D18" s="57" t="s">
        <v>41</v>
      </c>
      <c r="E18" s="56" t="s">
        <v>42</v>
      </c>
      <c r="F18" s="58" t="s">
        <v>38</v>
      </c>
      <c r="G18" s="59">
        <v>0.0</v>
      </c>
      <c r="H18" s="59">
        <v>0.0</v>
      </c>
      <c r="I18" s="59">
        <v>0.0</v>
      </c>
      <c r="J18" s="59">
        <v>80.0</v>
      </c>
      <c r="K18" s="59">
        <v>0.0</v>
      </c>
      <c r="L18" s="59">
        <v>0.0</v>
      </c>
      <c r="M18" s="59">
        <v>0.0</v>
      </c>
      <c r="N18" s="59">
        <v>0.0</v>
      </c>
      <c r="O18" s="59">
        <v>0.0</v>
      </c>
      <c r="P18" s="59">
        <v>20.0</v>
      </c>
      <c r="Q18" s="59">
        <v>0.0</v>
      </c>
      <c r="R18" s="59">
        <v>0.0</v>
      </c>
      <c r="S18" s="59">
        <f t="shared" si="1"/>
        <v>100</v>
      </c>
      <c r="T18" s="59">
        <v>0.0</v>
      </c>
      <c r="U18" s="59">
        <v>0.0</v>
      </c>
      <c r="V18" s="59">
        <v>0.0</v>
      </c>
      <c r="W18" s="59">
        <v>0.0</v>
      </c>
      <c r="X18" s="59">
        <v>0.0</v>
      </c>
      <c r="Y18" s="59">
        <v>0.0</v>
      </c>
      <c r="Z18" s="60">
        <v>11.0</v>
      </c>
      <c r="AA18" s="60">
        <v>0.0</v>
      </c>
      <c r="AB18" s="59">
        <v>0.0</v>
      </c>
      <c r="AC18" s="59">
        <v>0.0</v>
      </c>
      <c r="AD18" s="59">
        <v>0.0</v>
      </c>
      <c r="AE18" s="59">
        <v>0.0</v>
      </c>
      <c r="AF18" s="59">
        <f t="shared" si="2"/>
        <v>11</v>
      </c>
      <c r="AG18" s="61">
        <f t="shared" si="3"/>
        <v>11</v>
      </c>
      <c r="AH18" s="62">
        <f t="shared" si="4"/>
        <v>11</v>
      </c>
      <c r="AI18" s="63" t="str">
        <f t="shared" si="5"/>
        <v>INEFICAZ</v>
      </c>
    </row>
    <row r="19" ht="15.75" customHeight="1">
      <c r="A19" s="51"/>
      <c r="B19" s="51"/>
      <c r="C19" s="51"/>
      <c r="D19" s="51"/>
      <c r="E19" s="51"/>
      <c r="F19" s="64" t="s">
        <v>39</v>
      </c>
      <c r="G19" s="70">
        <v>4000.0</v>
      </c>
      <c r="H19" s="65">
        <v>0.0</v>
      </c>
      <c r="I19" s="65">
        <v>0.0</v>
      </c>
      <c r="J19" s="65">
        <v>0.0</v>
      </c>
      <c r="K19" s="65">
        <v>0.0</v>
      </c>
      <c r="L19" s="65">
        <v>0.0</v>
      </c>
      <c r="M19" s="65">
        <v>0.0</v>
      </c>
      <c r="N19" s="65">
        <v>0.0</v>
      </c>
      <c r="O19" s="65">
        <v>0.0</v>
      </c>
      <c r="P19" s="65">
        <v>0.0</v>
      </c>
      <c r="Q19" s="65">
        <v>0.0</v>
      </c>
      <c r="R19" s="65">
        <v>0.0</v>
      </c>
      <c r="S19" s="65">
        <f t="shared" si="1"/>
        <v>4000</v>
      </c>
      <c r="T19" s="71">
        <v>0.0</v>
      </c>
      <c r="U19" s="71">
        <v>0.0</v>
      </c>
      <c r="V19" s="71">
        <v>0.0</v>
      </c>
      <c r="W19" s="71">
        <v>0.0</v>
      </c>
      <c r="X19" s="71">
        <v>0.0</v>
      </c>
      <c r="Y19" s="71">
        <v>0.0</v>
      </c>
      <c r="Z19" s="71">
        <v>0.0</v>
      </c>
      <c r="AA19" s="71">
        <v>0.0</v>
      </c>
      <c r="AB19" s="71">
        <v>0.0</v>
      </c>
      <c r="AC19" s="71">
        <v>0.0</v>
      </c>
      <c r="AD19" s="71">
        <v>0.0</v>
      </c>
      <c r="AE19" s="71">
        <v>0.0</v>
      </c>
      <c r="AF19" s="72">
        <f t="shared" si="2"/>
        <v>0</v>
      </c>
      <c r="AG19" s="67">
        <f t="shared" si="3"/>
        <v>0</v>
      </c>
      <c r="AH19" s="68">
        <f t="shared" si="4"/>
        <v>0</v>
      </c>
      <c r="AI19" s="69" t="str">
        <f t="shared" si="5"/>
        <v>INEFICAZ</v>
      </c>
    </row>
    <row r="20" ht="15.0" customHeight="1">
      <c r="A20" s="43"/>
      <c r="B20" s="43"/>
      <c r="C20" s="56" t="s">
        <v>43</v>
      </c>
      <c r="D20" s="57" t="s">
        <v>44</v>
      </c>
      <c r="E20" s="56" t="s">
        <v>42</v>
      </c>
      <c r="F20" s="58" t="s">
        <v>38</v>
      </c>
      <c r="G20" s="59">
        <v>1.0</v>
      </c>
      <c r="H20" s="59">
        <v>0.0</v>
      </c>
      <c r="I20" s="59">
        <v>5.0</v>
      </c>
      <c r="J20" s="59">
        <v>2.0</v>
      </c>
      <c r="K20" s="59">
        <v>2.0</v>
      </c>
      <c r="L20" s="59">
        <v>2.0</v>
      </c>
      <c r="M20" s="59">
        <v>1.0</v>
      </c>
      <c r="N20" s="59">
        <v>1.0</v>
      </c>
      <c r="O20" s="59">
        <v>4.0</v>
      </c>
      <c r="P20" s="59">
        <v>4.0</v>
      </c>
      <c r="Q20" s="59">
        <v>1.0</v>
      </c>
      <c r="R20" s="59">
        <v>3.0</v>
      </c>
      <c r="S20" s="59">
        <f t="shared" si="1"/>
        <v>26</v>
      </c>
      <c r="T20" s="59">
        <v>0.0</v>
      </c>
      <c r="U20" s="59">
        <v>0.0</v>
      </c>
      <c r="V20" s="59">
        <v>0.0</v>
      </c>
      <c r="W20" s="60">
        <v>1.0</v>
      </c>
      <c r="X20" s="60">
        <v>4.0</v>
      </c>
      <c r="Y20" s="60">
        <v>2.0</v>
      </c>
      <c r="Z20" s="60">
        <v>7.0</v>
      </c>
      <c r="AA20" s="60">
        <v>3.0</v>
      </c>
      <c r="AB20" s="59">
        <v>0.0</v>
      </c>
      <c r="AC20" s="59">
        <v>0.0</v>
      </c>
      <c r="AD20" s="59">
        <v>0.0</v>
      </c>
      <c r="AE20" s="59">
        <v>0.0</v>
      </c>
      <c r="AF20" s="59">
        <f t="shared" si="2"/>
        <v>17</v>
      </c>
      <c r="AG20" s="61">
        <f t="shared" si="3"/>
        <v>65.38461538</v>
      </c>
      <c r="AH20" s="62">
        <f t="shared" si="4"/>
        <v>65.38461538</v>
      </c>
      <c r="AI20" s="63" t="str">
        <f t="shared" si="5"/>
        <v>MODERADAMENTE EFICAZ</v>
      </c>
    </row>
    <row r="21" ht="15.0" customHeight="1">
      <c r="A21" s="51"/>
      <c r="B21" s="51"/>
      <c r="C21" s="51"/>
      <c r="D21" s="51"/>
      <c r="E21" s="51"/>
      <c r="F21" s="64" t="s">
        <v>39</v>
      </c>
      <c r="G21" s="70">
        <v>9587.17</v>
      </c>
      <c r="H21" s="65">
        <v>0.0</v>
      </c>
      <c r="I21" s="65">
        <v>0.0</v>
      </c>
      <c r="J21" s="65">
        <v>0.0</v>
      </c>
      <c r="K21" s="65">
        <v>0.0</v>
      </c>
      <c r="L21" s="65">
        <v>0.0</v>
      </c>
      <c r="M21" s="65">
        <v>0.0</v>
      </c>
      <c r="N21" s="65">
        <v>0.0</v>
      </c>
      <c r="O21" s="65">
        <v>0.0</v>
      </c>
      <c r="P21" s="65">
        <v>0.0</v>
      </c>
      <c r="Q21" s="65">
        <v>0.0</v>
      </c>
      <c r="R21" s="65">
        <v>0.0</v>
      </c>
      <c r="S21" s="65">
        <f t="shared" si="1"/>
        <v>9587.17</v>
      </c>
      <c r="T21" s="66">
        <v>0.0</v>
      </c>
      <c r="U21" s="66">
        <v>0.0</v>
      </c>
      <c r="V21" s="66">
        <v>0.0</v>
      </c>
      <c r="W21" s="66">
        <v>0.0</v>
      </c>
      <c r="X21" s="66">
        <v>0.0</v>
      </c>
      <c r="Y21" s="66">
        <v>0.0</v>
      </c>
      <c r="Z21" s="66">
        <v>0.0</v>
      </c>
      <c r="AA21" s="66">
        <v>0.0</v>
      </c>
      <c r="AB21" s="66">
        <v>0.0</v>
      </c>
      <c r="AC21" s="66">
        <v>0.0</v>
      </c>
      <c r="AD21" s="66">
        <v>0.0</v>
      </c>
      <c r="AE21" s="66">
        <v>0.0</v>
      </c>
      <c r="AF21" s="65">
        <f t="shared" si="2"/>
        <v>0</v>
      </c>
      <c r="AG21" s="67">
        <f t="shared" si="3"/>
        <v>0</v>
      </c>
      <c r="AH21" s="68">
        <f t="shared" si="4"/>
        <v>0</v>
      </c>
      <c r="AI21" s="69" t="str">
        <f t="shared" si="5"/>
        <v>INEFICAZ</v>
      </c>
    </row>
    <row r="22" ht="15.0" customHeight="1">
      <c r="A22" s="43"/>
      <c r="B22" s="43"/>
      <c r="C22" s="56" t="s">
        <v>45</v>
      </c>
      <c r="D22" s="73" t="s">
        <v>46</v>
      </c>
      <c r="E22" s="56" t="s">
        <v>47</v>
      </c>
      <c r="F22" s="58" t="s">
        <v>38</v>
      </c>
      <c r="G22" s="59">
        <v>1.0</v>
      </c>
      <c r="H22" s="59">
        <v>0.0</v>
      </c>
      <c r="I22" s="59">
        <v>0.0</v>
      </c>
      <c r="J22" s="59">
        <v>0.0</v>
      </c>
      <c r="K22" s="59">
        <v>0.0</v>
      </c>
      <c r="L22" s="59">
        <v>0.0</v>
      </c>
      <c r="M22" s="59">
        <v>0.0</v>
      </c>
      <c r="N22" s="59">
        <v>0.0</v>
      </c>
      <c r="O22" s="59">
        <v>0.0</v>
      </c>
      <c r="P22" s="59">
        <v>0.0</v>
      </c>
      <c r="Q22" s="59">
        <v>0.0</v>
      </c>
      <c r="R22" s="59">
        <v>0.0</v>
      </c>
      <c r="S22" s="59">
        <f t="shared" si="1"/>
        <v>1</v>
      </c>
      <c r="T22" s="59">
        <v>0.0</v>
      </c>
      <c r="U22" s="59">
        <v>0.0</v>
      </c>
      <c r="V22" s="59">
        <v>0.0</v>
      </c>
      <c r="W22" s="59">
        <v>0.0</v>
      </c>
      <c r="X22" s="59">
        <v>0.0</v>
      </c>
      <c r="Y22" s="59">
        <v>0.0</v>
      </c>
      <c r="Z22" s="59">
        <v>0.0</v>
      </c>
      <c r="AA22" s="59">
        <v>0.0</v>
      </c>
      <c r="AB22" s="59">
        <v>0.0</v>
      </c>
      <c r="AC22" s="59">
        <v>0.0</v>
      </c>
      <c r="AD22" s="59">
        <v>0.0</v>
      </c>
      <c r="AE22" s="59">
        <v>0.0</v>
      </c>
      <c r="AF22" s="59">
        <f t="shared" si="2"/>
        <v>0</v>
      </c>
      <c r="AG22" s="61">
        <f t="shared" si="3"/>
        <v>0</v>
      </c>
      <c r="AH22" s="62">
        <f t="shared" si="4"/>
        <v>0</v>
      </c>
      <c r="AI22" s="63" t="str">
        <f t="shared" si="5"/>
        <v>INEFICAZ</v>
      </c>
    </row>
    <row r="23" ht="15.0" customHeight="1">
      <c r="A23" s="51"/>
      <c r="B23" s="51"/>
      <c r="C23" s="51"/>
      <c r="D23" s="51"/>
      <c r="E23" s="51"/>
      <c r="F23" s="64" t="s">
        <v>39</v>
      </c>
      <c r="G23" s="70">
        <v>991.0</v>
      </c>
      <c r="H23" s="65">
        <v>0.0</v>
      </c>
      <c r="I23" s="65">
        <v>0.0</v>
      </c>
      <c r="J23" s="65">
        <v>0.0</v>
      </c>
      <c r="K23" s="65">
        <v>0.0</v>
      </c>
      <c r="L23" s="65">
        <v>0.0</v>
      </c>
      <c r="M23" s="65">
        <v>0.0</v>
      </c>
      <c r="N23" s="65">
        <v>0.0</v>
      </c>
      <c r="O23" s="65">
        <v>0.0</v>
      </c>
      <c r="P23" s="65">
        <v>0.0</v>
      </c>
      <c r="Q23" s="65">
        <v>0.0</v>
      </c>
      <c r="R23" s="65">
        <v>0.0</v>
      </c>
      <c r="S23" s="65">
        <f t="shared" si="1"/>
        <v>991</v>
      </c>
      <c r="T23" s="66">
        <v>0.0</v>
      </c>
      <c r="U23" s="66">
        <v>0.0</v>
      </c>
      <c r="V23" s="66">
        <v>0.0</v>
      </c>
      <c r="W23" s="66">
        <v>0.0</v>
      </c>
      <c r="X23" s="66">
        <v>0.0</v>
      </c>
      <c r="Y23" s="66">
        <v>0.0</v>
      </c>
      <c r="Z23" s="66">
        <v>0.0</v>
      </c>
      <c r="AA23" s="66">
        <v>0.0</v>
      </c>
      <c r="AB23" s="66">
        <v>0.0</v>
      </c>
      <c r="AC23" s="66">
        <v>0.0</v>
      </c>
      <c r="AD23" s="66">
        <v>0.0</v>
      </c>
      <c r="AE23" s="66">
        <v>0.0</v>
      </c>
      <c r="AF23" s="65">
        <f t="shared" si="2"/>
        <v>0</v>
      </c>
      <c r="AG23" s="67">
        <f t="shared" si="3"/>
        <v>0</v>
      </c>
      <c r="AH23" s="68">
        <f t="shared" si="4"/>
        <v>0</v>
      </c>
      <c r="AI23" s="69" t="str">
        <f t="shared" si="5"/>
        <v>INEFICAZ</v>
      </c>
    </row>
    <row r="24" ht="15.0" customHeight="1">
      <c r="A24" s="43"/>
      <c r="B24" s="43"/>
      <c r="C24" s="56" t="s">
        <v>48</v>
      </c>
      <c r="D24" s="57" t="s">
        <v>49</v>
      </c>
      <c r="E24" s="56" t="s">
        <v>47</v>
      </c>
      <c r="F24" s="58" t="s">
        <v>38</v>
      </c>
      <c r="G24" s="59">
        <v>1.0</v>
      </c>
      <c r="H24" s="59">
        <v>0.0</v>
      </c>
      <c r="I24" s="59">
        <v>0.0</v>
      </c>
      <c r="J24" s="59">
        <v>0.0</v>
      </c>
      <c r="K24" s="59">
        <v>0.0</v>
      </c>
      <c r="L24" s="59">
        <v>0.0</v>
      </c>
      <c r="M24" s="59">
        <v>0.0</v>
      </c>
      <c r="N24" s="59">
        <v>0.0</v>
      </c>
      <c r="O24" s="59">
        <v>0.0</v>
      </c>
      <c r="P24" s="59">
        <v>0.0</v>
      </c>
      <c r="Q24" s="59">
        <v>0.0</v>
      </c>
      <c r="R24" s="59">
        <v>0.0</v>
      </c>
      <c r="S24" s="59">
        <f t="shared" si="1"/>
        <v>1</v>
      </c>
      <c r="T24" s="59">
        <v>0.0</v>
      </c>
      <c r="U24" s="59">
        <v>0.0</v>
      </c>
      <c r="V24" s="59">
        <v>0.0</v>
      </c>
      <c r="W24" s="59">
        <v>0.0</v>
      </c>
      <c r="X24" s="59">
        <v>0.0</v>
      </c>
      <c r="Y24" s="59">
        <v>0.0</v>
      </c>
      <c r="Z24" s="59">
        <v>0.0</v>
      </c>
      <c r="AA24" s="59">
        <v>0.0</v>
      </c>
      <c r="AB24" s="59">
        <v>0.0</v>
      </c>
      <c r="AC24" s="59">
        <v>0.0</v>
      </c>
      <c r="AD24" s="59">
        <v>0.0</v>
      </c>
      <c r="AE24" s="59">
        <v>0.0</v>
      </c>
      <c r="AF24" s="59">
        <f t="shared" si="2"/>
        <v>0</v>
      </c>
      <c r="AG24" s="61">
        <f t="shared" si="3"/>
        <v>0</v>
      </c>
      <c r="AH24" s="62">
        <f t="shared" si="4"/>
        <v>0</v>
      </c>
      <c r="AI24" s="63" t="str">
        <f t="shared" si="5"/>
        <v>INEFICAZ</v>
      </c>
    </row>
    <row r="25" ht="15.0" customHeight="1">
      <c r="A25" s="51"/>
      <c r="B25" s="51"/>
      <c r="C25" s="51"/>
      <c r="D25" s="51"/>
      <c r="E25" s="51"/>
      <c r="F25" s="64" t="s">
        <v>39</v>
      </c>
      <c r="G25" s="70">
        <v>0.0</v>
      </c>
      <c r="H25" s="65">
        <v>0.0</v>
      </c>
      <c r="I25" s="65">
        <v>0.0</v>
      </c>
      <c r="J25" s="65">
        <v>0.0</v>
      </c>
      <c r="K25" s="65">
        <v>0.0</v>
      </c>
      <c r="L25" s="65">
        <v>0.0</v>
      </c>
      <c r="M25" s="65">
        <v>0.0</v>
      </c>
      <c r="N25" s="65">
        <v>0.0</v>
      </c>
      <c r="O25" s="65">
        <v>0.0</v>
      </c>
      <c r="P25" s="65">
        <v>0.0</v>
      </c>
      <c r="Q25" s="65">
        <v>0.0</v>
      </c>
      <c r="R25" s="65">
        <v>0.0</v>
      </c>
      <c r="S25" s="65">
        <f t="shared" si="1"/>
        <v>0</v>
      </c>
      <c r="T25" s="66">
        <v>0.0</v>
      </c>
      <c r="U25" s="66">
        <v>0.0</v>
      </c>
      <c r="V25" s="66">
        <v>0.0</v>
      </c>
      <c r="W25" s="66">
        <v>0.0</v>
      </c>
      <c r="X25" s="66">
        <v>0.0</v>
      </c>
      <c r="Y25" s="66">
        <v>0.0</v>
      </c>
      <c r="Z25" s="66">
        <v>0.0</v>
      </c>
      <c r="AA25" s="66">
        <v>0.0</v>
      </c>
      <c r="AB25" s="66">
        <v>0.0</v>
      </c>
      <c r="AC25" s="66">
        <v>0.0</v>
      </c>
      <c r="AD25" s="66">
        <v>0.0</v>
      </c>
      <c r="AE25" s="66">
        <v>0.0</v>
      </c>
      <c r="AF25" s="65">
        <f t="shared" si="2"/>
        <v>0</v>
      </c>
      <c r="AG25" s="67">
        <f t="shared" si="3"/>
        <v>0</v>
      </c>
      <c r="AH25" s="68">
        <f t="shared" si="4"/>
        <v>0</v>
      </c>
      <c r="AI25" s="69" t="str">
        <f t="shared" si="5"/>
        <v>INEFICAZ</v>
      </c>
    </row>
    <row r="26" ht="15.0" customHeight="1">
      <c r="A26" s="43"/>
      <c r="B26" s="43"/>
      <c r="C26" s="56" t="s">
        <v>50</v>
      </c>
      <c r="D26" s="57" t="s">
        <v>51</v>
      </c>
      <c r="E26" s="56" t="s">
        <v>47</v>
      </c>
      <c r="F26" s="58" t="s">
        <v>38</v>
      </c>
      <c r="G26" s="59">
        <v>1.0</v>
      </c>
      <c r="H26" s="59">
        <v>0.0</v>
      </c>
      <c r="I26" s="59">
        <v>0.0</v>
      </c>
      <c r="J26" s="59">
        <v>0.0</v>
      </c>
      <c r="K26" s="59">
        <v>0.0</v>
      </c>
      <c r="L26" s="59">
        <v>0.0</v>
      </c>
      <c r="M26" s="59">
        <v>0.0</v>
      </c>
      <c r="N26" s="59">
        <v>0.0</v>
      </c>
      <c r="O26" s="59">
        <v>0.0</v>
      </c>
      <c r="P26" s="59">
        <v>0.0</v>
      </c>
      <c r="Q26" s="59">
        <v>0.0</v>
      </c>
      <c r="R26" s="59">
        <v>0.0</v>
      </c>
      <c r="S26" s="59">
        <f t="shared" si="1"/>
        <v>1</v>
      </c>
      <c r="T26" s="59">
        <v>0.0</v>
      </c>
      <c r="U26" s="59">
        <v>0.0</v>
      </c>
      <c r="V26" s="59">
        <v>0.0</v>
      </c>
      <c r="W26" s="59">
        <v>0.0</v>
      </c>
      <c r="X26" s="59">
        <v>0.0</v>
      </c>
      <c r="Y26" s="59">
        <v>0.0</v>
      </c>
      <c r="Z26" s="59">
        <v>0.0</v>
      </c>
      <c r="AA26" s="60">
        <v>1.0</v>
      </c>
      <c r="AB26" s="59">
        <v>0.0</v>
      </c>
      <c r="AC26" s="59">
        <v>0.0</v>
      </c>
      <c r="AD26" s="59">
        <v>0.0</v>
      </c>
      <c r="AE26" s="59">
        <v>0.0</v>
      </c>
      <c r="AF26" s="59">
        <f t="shared" si="2"/>
        <v>1</v>
      </c>
      <c r="AG26" s="61">
        <f t="shared" si="3"/>
        <v>100</v>
      </c>
      <c r="AH26" s="62">
        <f t="shared" si="4"/>
        <v>100</v>
      </c>
      <c r="AI26" s="63" t="str">
        <f t="shared" si="5"/>
        <v>EFICAZ</v>
      </c>
    </row>
    <row r="27" ht="15.0" customHeight="1">
      <c r="A27" s="51"/>
      <c r="B27" s="51"/>
      <c r="C27" s="51"/>
      <c r="D27" s="51"/>
      <c r="E27" s="51"/>
      <c r="F27" s="64" t="s">
        <v>39</v>
      </c>
      <c r="G27" s="70">
        <v>0.0</v>
      </c>
      <c r="H27" s="65">
        <v>0.0</v>
      </c>
      <c r="I27" s="65">
        <v>0.0</v>
      </c>
      <c r="J27" s="65">
        <v>0.0</v>
      </c>
      <c r="K27" s="65">
        <v>0.0</v>
      </c>
      <c r="L27" s="65">
        <v>0.0</v>
      </c>
      <c r="M27" s="65">
        <v>0.0</v>
      </c>
      <c r="N27" s="65">
        <v>0.0</v>
      </c>
      <c r="O27" s="65">
        <v>0.0</v>
      </c>
      <c r="P27" s="65">
        <v>0.0</v>
      </c>
      <c r="Q27" s="65">
        <v>0.0</v>
      </c>
      <c r="R27" s="65">
        <v>0.0</v>
      </c>
      <c r="S27" s="65">
        <f t="shared" si="1"/>
        <v>0</v>
      </c>
      <c r="T27" s="66">
        <v>0.0</v>
      </c>
      <c r="U27" s="66">
        <v>0.0</v>
      </c>
      <c r="V27" s="66">
        <v>0.0</v>
      </c>
      <c r="W27" s="66">
        <v>0.0</v>
      </c>
      <c r="X27" s="66">
        <v>0.0</v>
      </c>
      <c r="Y27" s="66">
        <v>0.0</v>
      </c>
      <c r="Z27" s="66">
        <v>0.0</v>
      </c>
      <c r="AA27" s="66">
        <v>0.0</v>
      </c>
      <c r="AB27" s="66">
        <v>0.0</v>
      </c>
      <c r="AC27" s="66">
        <v>0.0</v>
      </c>
      <c r="AD27" s="66">
        <v>0.0</v>
      </c>
      <c r="AE27" s="66">
        <v>0.0</v>
      </c>
      <c r="AF27" s="65">
        <f t="shared" si="2"/>
        <v>0</v>
      </c>
      <c r="AG27" s="67">
        <f t="shared" si="3"/>
        <v>0</v>
      </c>
      <c r="AH27" s="68">
        <f t="shared" si="4"/>
        <v>0</v>
      </c>
      <c r="AI27" s="69" t="str">
        <f t="shared" si="5"/>
        <v>INEFICAZ</v>
      </c>
    </row>
    <row r="28" ht="15.0" customHeight="1">
      <c r="A28" s="43"/>
      <c r="B28" s="43"/>
      <c r="C28" s="56"/>
      <c r="D28" s="74" t="s">
        <v>52</v>
      </c>
      <c r="E28" s="56" t="s">
        <v>47</v>
      </c>
      <c r="F28" s="58" t="s">
        <v>38</v>
      </c>
      <c r="G28" s="59">
        <v>1.0</v>
      </c>
      <c r="H28" s="59">
        <v>0.0</v>
      </c>
      <c r="I28" s="59">
        <v>0.0</v>
      </c>
      <c r="J28" s="59">
        <v>0.0</v>
      </c>
      <c r="K28" s="59">
        <v>0.0</v>
      </c>
      <c r="L28" s="59">
        <v>0.0</v>
      </c>
      <c r="M28" s="59">
        <v>0.0</v>
      </c>
      <c r="N28" s="59">
        <v>0.0</v>
      </c>
      <c r="O28" s="59">
        <v>0.0</v>
      </c>
      <c r="P28" s="59">
        <v>0.0</v>
      </c>
      <c r="Q28" s="59">
        <v>0.0</v>
      </c>
      <c r="R28" s="59">
        <v>0.0</v>
      </c>
      <c r="S28" s="59">
        <f t="shared" si="1"/>
        <v>1</v>
      </c>
      <c r="T28" s="59">
        <v>0.0</v>
      </c>
      <c r="U28" s="59">
        <v>0.0</v>
      </c>
      <c r="V28" s="59">
        <v>0.0</v>
      </c>
      <c r="W28" s="59">
        <v>0.0</v>
      </c>
      <c r="X28" s="59">
        <v>0.0</v>
      </c>
      <c r="Y28" s="59">
        <v>0.0</v>
      </c>
      <c r="Z28" s="59">
        <v>0.0</v>
      </c>
      <c r="AA28" s="60">
        <v>1.0</v>
      </c>
      <c r="AB28" s="59">
        <v>0.0</v>
      </c>
      <c r="AC28" s="59">
        <v>0.0</v>
      </c>
      <c r="AD28" s="59">
        <v>0.0</v>
      </c>
      <c r="AE28" s="59">
        <v>0.0</v>
      </c>
      <c r="AF28" s="59">
        <f t="shared" si="2"/>
        <v>1</v>
      </c>
      <c r="AG28" s="61">
        <f t="shared" si="3"/>
        <v>100</v>
      </c>
      <c r="AH28" s="62">
        <f t="shared" si="4"/>
        <v>100</v>
      </c>
      <c r="AI28" s="63" t="str">
        <f t="shared" si="5"/>
        <v>EFICAZ</v>
      </c>
    </row>
    <row r="29" ht="15.0" customHeight="1">
      <c r="A29" s="51"/>
      <c r="B29" s="51"/>
      <c r="C29" s="51"/>
      <c r="D29" s="51"/>
      <c r="E29" s="51"/>
      <c r="F29" s="64" t="s">
        <v>39</v>
      </c>
      <c r="G29" s="70">
        <v>93036.88</v>
      </c>
      <c r="H29" s="65">
        <v>0.0</v>
      </c>
      <c r="I29" s="65">
        <v>0.0</v>
      </c>
      <c r="J29" s="65">
        <v>0.0</v>
      </c>
      <c r="K29" s="65">
        <v>0.0</v>
      </c>
      <c r="L29" s="65">
        <v>0.0</v>
      </c>
      <c r="M29" s="65">
        <v>0.0</v>
      </c>
      <c r="N29" s="65">
        <v>0.0</v>
      </c>
      <c r="O29" s="65">
        <v>0.0</v>
      </c>
      <c r="P29" s="65">
        <v>0.0</v>
      </c>
      <c r="Q29" s="65">
        <v>0.0</v>
      </c>
      <c r="R29" s="65">
        <v>0.0</v>
      </c>
      <c r="S29" s="65">
        <f t="shared" si="1"/>
        <v>93036.88</v>
      </c>
      <c r="T29" s="66">
        <v>0.0</v>
      </c>
      <c r="U29" s="66">
        <v>0.0</v>
      </c>
      <c r="V29" s="66">
        <v>0.0</v>
      </c>
      <c r="W29" s="66">
        <v>0.0</v>
      </c>
      <c r="X29" s="66">
        <v>0.0</v>
      </c>
      <c r="Y29" s="66">
        <v>0.0</v>
      </c>
      <c r="Z29" s="66">
        <v>0.0</v>
      </c>
      <c r="AA29" s="66">
        <v>0.0</v>
      </c>
      <c r="AB29" s="66">
        <v>0.0</v>
      </c>
      <c r="AC29" s="66">
        <v>0.0</v>
      </c>
      <c r="AD29" s="66">
        <v>0.0</v>
      </c>
      <c r="AE29" s="66">
        <v>0.0</v>
      </c>
      <c r="AF29" s="65">
        <f t="shared" si="2"/>
        <v>0</v>
      </c>
      <c r="AG29" s="67">
        <f t="shared" si="3"/>
        <v>0</v>
      </c>
      <c r="AH29" s="68">
        <f t="shared" si="4"/>
        <v>0</v>
      </c>
      <c r="AI29" s="69" t="str">
        <f t="shared" si="5"/>
        <v>INEFICAZ</v>
      </c>
    </row>
    <row r="30" ht="15.0" customHeight="1">
      <c r="A30" s="43"/>
      <c r="B30" s="43"/>
      <c r="C30" s="56"/>
      <c r="D30" s="74" t="s">
        <v>53</v>
      </c>
      <c r="E30" s="56" t="s">
        <v>47</v>
      </c>
      <c r="F30" s="58" t="s">
        <v>38</v>
      </c>
      <c r="G30" s="59">
        <v>1.0</v>
      </c>
      <c r="H30" s="59">
        <v>0.0</v>
      </c>
      <c r="I30" s="59">
        <v>0.0</v>
      </c>
      <c r="J30" s="59">
        <v>0.0</v>
      </c>
      <c r="K30" s="59">
        <v>0.0</v>
      </c>
      <c r="L30" s="59">
        <v>0.0</v>
      </c>
      <c r="M30" s="59">
        <v>0.0</v>
      </c>
      <c r="N30" s="59">
        <v>0.0</v>
      </c>
      <c r="O30" s="59">
        <v>0.0</v>
      </c>
      <c r="P30" s="59">
        <v>0.0</v>
      </c>
      <c r="Q30" s="59">
        <v>0.0</v>
      </c>
      <c r="R30" s="59">
        <v>0.0</v>
      </c>
      <c r="S30" s="59">
        <f t="shared" si="1"/>
        <v>1</v>
      </c>
      <c r="T30" s="59">
        <v>0.0</v>
      </c>
      <c r="U30" s="59">
        <v>0.0</v>
      </c>
      <c r="V30" s="59">
        <v>0.0</v>
      </c>
      <c r="W30" s="59">
        <v>0.0</v>
      </c>
      <c r="X30" s="59">
        <v>0.0</v>
      </c>
      <c r="Y30" s="59">
        <v>0.0</v>
      </c>
      <c r="Z30" s="59">
        <v>0.0</v>
      </c>
      <c r="AA30" s="59">
        <v>0.0</v>
      </c>
      <c r="AB30" s="59">
        <v>0.0</v>
      </c>
      <c r="AC30" s="59">
        <v>0.0</v>
      </c>
      <c r="AD30" s="59">
        <v>0.0</v>
      </c>
      <c r="AE30" s="59">
        <v>0.0</v>
      </c>
      <c r="AF30" s="59">
        <f t="shared" si="2"/>
        <v>0</v>
      </c>
      <c r="AG30" s="61">
        <f t="shared" si="3"/>
        <v>0</v>
      </c>
      <c r="AH30" s="62">
        <f t="shared" si="4"/>
        <v>0</v>
      </c>
      <c r="AI30" s="63" t="str">
        <f t="shared" si="5"/>
        <v>INEFICAZ</v>
      </c>
    </row>
    <row r="31" ht="15.0" customHeight="1">
      <c r="A31" s="51"/>
      <c r="B31" s="51"/>
      <c r="C31" s="51"/>
      <c r="D31" s="51"/>
      <c r="E31" s="51"/>
      <c r="F31" s="64" t="s">
        <v>39</v>
      </c>
      <c r="G31" s="70">
        <v>349796.0</v>
      </c>
      <c r="H31" s="65">
        <v>0.0</v>
      </c>
      <c r="I31" s="65">
        <v>0.0</v>
      </c>
      <c r="J31" s="65">
        <v>0.0</v>
      </c>
      <c r="K31" s="65">
        <v>0.0</v>
      </c>
      <c r="L31" s="65">
        <v>0.0</v>
      </c>
      <c r="M31" s="65">
        <v>0.0</v>
      </c>
      <c r="N31" s="65">
        <v>0.0</v>
      </c>
      <c r="O31" s="65">
        <v>0.0</v>
      </c>
      <c r="P31" s="65">
        <v>0.0</v>
      </c>
      <c r="Q31" s="65">
        <v>0.0</v>
      </c>
      <c r="R31" s="65">
        <v>0.0</v>
      </c>
      <c r="S31" s="65">
        <f t="shared" si="1"/>
        <v>349796</v>
      </c>
      <c r="T31" s="66">
        <v>0.0</v>
      </c>
      <c r="U31" s="66">
        <v>0.0</v>
      </c>
      <c r="V31" s="66">
        <v>0.0</v>
      </c>
      <c r="W31" s="66">
        <v>0.0</v>
      </c>
      <c r="X31" s="66">
        <v>0.0</v>
      </c>
      <c r="Y31" s="66">
        <v>0.0</v>
      </c>
      <c r="Z31" s="66">
        <v>0.0</v>
      </c>
      <c r="AA31" s="66">
        <v>0.0</v>
      </c>
      <c r="AB31" s="66">
        <v>0.0</v>
      </c>
      <c r="AC31" s="66">
        <v>0.0</v>
      </c>
      <c r="AD31" s="66">
        <v>0.0</v>
      </c>
      <c r="AE31" s="66">
        <v>0.0</v>
      </c>
      <c r="AF31" s="65">
        <f t="shared" si="2"/>
        <v>0</v>
      </c>
      <c r="AG31" s="67">
        <f t="shared" si="3"/>
        <v>0</v>
      </c>
      <c r="AH31" s="68">
        <f t="shared" si="4"/>
        <v>0</v>
      </c>
      <c r="AI31" s="69" t="str">
        <f t="shared" si="5"/>
        <v>INEFICAZ</v>
      </c>
    </row>
    <row r="32" ht="16.5" customHeight="1">
      <c r="E32" s="75" t="s">
        <v>54</v>
      </c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7">
        <f>S17+S19+S21+S23+S25+S27+S29+S31</f>
        <v>457411.05</v>
      </c>
      <c r="T32" s="78"/>
      <c r="U32" s="76"/>
      <c r="V32" s="76"/>
      <c r="W32" s="79" t="s">
        <v>55</v>
      </c>
      <c r="X32" s="15"/>
      <c r="Y32" s="15"/>
      <c r="Z32" s="15"/>
      <c r="AA32" s="15"/>
      <c r="AB32" s="15"/>
      <c r="AC32" s="15"/>
      <c r="AD32" s="15"/>
      <c r="AE32" s="16"/>
      <c r="AF32" s="77">
        <f>AF17+AF19+AF21+AF23+AF25+AF27</f>
        <v>0</v>
      </c>
      <c r="AG32" s="80"/>
      <c r="AH32" s="81"/>
      <c r="AI32" s="81"/>
    </row>
    <row r="33" ht="15.0" customHeight="1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78"/>
      <c r="T33" s="78"/>
    </row>
    <row r="34" ht="15.75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</row>
    <row r="35" ht="15.75" customHeight="1">
      <c r="B35" s="83"/>
      <c r="C35" s="84"/>
      <c r="D35" s="85"/>
    </row>
    <row r="36" ht="15.75" customHeight="1"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ht="15.75" customHeight="1"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ht="15.75" customHeight="1">
      <c r="D38" s="84"/>
      <c r="E38" s="86" t="s">
        <v>56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84"/>
      <c r="T38" s="84"/>
      <c r="U38" s="84"/>
      <c r="V38" s="84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ht="15.75" customHeight="1">
      <c r="D39" s="1"/>
      <c r="E39" s="87" t="s">
        <v>57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84"/>
      <c r="T39" s="84"/>
      <c r="U39" s="84"/>
      <c r="V39" s="8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ht="15.75" customHeight="1">
      <c r="D40" s="88"/>
      <c r="E40" s="8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89"/>
      <c r="T40" s="90"/>
      <c r="U40" s="90"/>
      <c r="V40" s="84"/>
      <c r="W40" s="1"/>
      <c r="X40" s="1"/>
      <c r="Y40" s="1"/>
      <c r="Z40" s="1"/>
      <c r="AA40" s="1"/>
      <c r="AB40" s="91" t="s">
        <v>58</v>
      </c>
      <c r="AC40" s="3"/>
      <c r="AD40" s="3"/>
      <c r="AE40" s="3"/>
      <c r="AF40" s="3"/>
      <c r="AG40" s="4"/>
      <c r="AH40" s="92"/>
      <c r="AI40" s="1"/>
      <c r="AJ40" s="1"/>
    </row>
    <row r="41" ht="15.75" customHeight="1">
      <c r="D41" s="1"/>
      <c r="E41" s="8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ht="15.75" customHeight="1">
      <c r="D42" s="1"/>
      <c r="E42" s="93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ht="15.75" customHeight="1">
      <c r="D43" s="1"/>
      <c r="E43" s="86" t="s">
        <v>59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</row>
    <row r="44" ht="15.75" customHeight="1">
      <c r="D44" s="88"/>
      <c r="E44" s="95" t="s">
        <v>60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  <c r="S44" s="96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</row>
    <row r="45" ht="15.75" customHeight="1">
      <c r="D45" s="88"/>
      <c r="E45" s="95" t="s">
        <v>61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  <c r="S45" s="96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</row>
    <row r="46" ht="15.75" customHeight="1">
      <c r="D46" s="88"/>
      <c r="E46" s="97" t="s">
        <v>62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s="96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</row>
    <row r="47" ht="15.75" customHeight="1">
      <c r="D47" s="88"/>
      <c r="E47" s="98" t="s">
        <v>63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96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</row>
    <row r="48" ht="15.75" customHeight="1">
      <c r="D48" s="88"/>
      <c r="E48" s="98" t="s">
        <v>64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100"/>
    </row>
    <row r="49" ht="15.75" customHeight="1">
      <c r="D49" s="88"/>
      <c r="E49" s="101" t="s">
        <v>65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</row>
    <row r="50" ht="15.75" customHeight="1">
      <c r="D50" s="88"/>
      <c r="E50" s="101" t="s">
        <v>66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</row>
    <row r="51" ht="15.75" customHeight="1">
      <c r="D51" s="88"/>
      <c r="E51" s="98" t="s">
        <v>67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</row>
    <row r="52" ht="15.75" customHeight="1">
      <c r="D52" s="1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ht="15.75" customHeight="1">
      <c r="D53" s="1"/>
      <c r="E53" s="86" t="s">
        <v>68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ht="15.75" customHeight="1">
      <c r="D54" s="1"/>
      <c r="E54" s="86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ht="15.75" customHeight="1">
      <c r="D55" s="1"/>
      <c r="E55" s="86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ht="15.75" customHeight="1">
      <c r="D56" s="1"/>
      <c r="E56" s="86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ht="15.75" customHeight="1">
      <c r="D57" s="1"/>
      <c r="E57" s="9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ht="15.75" customHeight="1">
      <c r="D58" s="1"/>
      <c r="E58" s="86" t="s">
        <v>69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6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ht="15.75" customHeight="1">
      <c r="D59" s="1"/>
      <c r="E59" s="86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ht="15.75" customHeight="1">
      <c r="D60" s="1"/>
      <c r="E60" s="86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6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ht="15.75" customHeight="1">
      <c r="D61" s="1"/>
      <c r="E61" s="10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6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ht="15.75" customHeight="1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95">
    <mergeCell ref="D22:D23"/>
    <mergeCell ref="E22:E23"/>
    <mergeCell ref="A18:A19"/>
    <mergeCell ref="A20:A21"/>
    <mergeCell ref="B20:B21"/>
    <mergeCell ref="C20:C21"/>
    <mergeCell ref="D20:D21"/>
    <mergeCell ref="E20:E21"/>
    <mergeCell ref="A22:A23"/>
    <mergeCell ref="C26:C27"/>
    <mergeCell ref="D26:D27"/>
    <mergeCell ref="A24:A25"/>
    <mergeCell ref="B24:B25"/>
    <mergeCell ref="C24:C25"/>
    <mergeCell ref="D24:D25"/>
    <mergeCell ref="E24:E25"/>
    <mergeCell ref="B26:B27"/>
    <mergeCell ref="E26:E27"/>
    <mergeCell ref="B30:B31"/>
    <mergeCell ref="C30:C31"/>
    <mergeCell ref="D30:D31"/>
    <mergeCell ref="E30:E31"/>
    <mergeCell ref="A26:A27"/>
    <mergeCell ref="A28:A29"/>
    <mergeCell ref="B28:B29"/>
    <mergeCell ref="C28:C29"/>
    <mergeCell ref="D28:D29"/>
    <mergeCell ref="E28:E29"/>
    <mergeCell ref="A30:A31"/>
    <mergeCell ref="E42:F42"/>
    <mergeCell ref="E43:R43"/>
    <mergeCell ref="E45:R45"/>
    <mergeCell ref="E44:R44"/>
    <mergeCell ref="E46:R46"/>
    <mergeCell ref="B22:B23"/>
    <mergeCell ref="C22:C23"/>
    <mergeCell ref="D35:K35"/>
    <mergeCell ref="E38:R38"/>
    <mergeCell ref="E39:R39"/>
    <mergeCell ref="E41:R41"/>
    <mergeCell ref="E40:R40"/>
    <mergeCell ref="E47:R47"/>
    <mergeCell ref="E48:R48"/>
    <mergeCell ref="W32:AE32"/>
    <mergeCell ref="AB40:AG40"/>
    <mergeCell ref="E53:R53"/>
    <mergeCell ref="E54:R54"/>
    <mergeCell ref="E55:R55"/>
    <mergeCell ref="E56:R56"/>
    <mergeCell ref="E51:R51"/>
    <mergeCell ref="E50:R50"/>
    <mergeCell ref="E49:R49"/>
    <mergeCell ref="A2:AI2"/>
    <mergeCell ref="B3:D3"/>
    <mergeCell ref="B4:D4"/>
    <mergeCell ref="B5:D5"/>
    <mergeCell ref="F5:K5"/>
    <mergeCell ref="B6:D6"/>
    <mergeCell ref="B9:D9"/>
    <mergeCell ref="AG9:AI9"/>
    <mergeCell ref="D14:D15"/>
    <mergeCell ref="E14:E15"/>
    <mergeCell ref="D16:D17"/>
    <mergeCell ref="E16:E17"/>
    <mergeCell ref="D18:D19"/>
    <mergeCell ref="E18:E19"/>
    <mergeCell ref="C13:S13"/>
    <mergeCell ref="G14:R14"/>
    <mergeCell ref="F9:J9"/>
    <mergeCell ref="K9:U9"/>
    <mergeCell ref="B10:D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  <mergeCell ref="V9:W9"/>
    <mergeCell ref="X9:AE9"/>
    <mergeCell ref="AG12:AG15"/>
    <mergeCell ref="AI12:AI15"/>
    <mergeCell ref="T14:AE14"/>
    <mergeCell ref="AF14:AF15"/>
    <mergeCell ref="AH14:AH15"/>
    <mergeCell ref="E57:F57"/>
    <mergeCell ref="E58:R58"/>
    <mergeCell ref="E59:R59"/>
    <mergeCell ref="E60:R60"/>
    <mergeCell ref="E61:R61"/>
  </mergeCells>
  <hyperlinks>
    <hyperlink r:id="rId1" ref="E39"/>
  </hyperlinks>
  <printOptions/>
  <pageMargins bottom="1.0" footer="0.0" header="0.0" left="0.75" right="0.75" top="1.0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2023-09-11T18:40:23Z</dcterms:created>
  <dc:creator>DELL</dc:creator>
</cp:coreProperties>
</file>