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 UNIDAD DE SERVICIOS GENERAL" sheetId="2" r:id="rId5"/>
  </sheets>
  <definedNames/>
  <calcPr/>
  <extLst>
    <ext uri="GoogleSheetsCustomDataVersion2">
      <go:sheetsCustomData xmlns:go="http://customooxmlschemas.google.com/" r:id="rId6" roundtripDataChecksum="T3BCEVQgE+lV4LTLBO9F88BrF3gWZIb3ft04VKhAm6w="/>
    </ext>
  </extLst>
</workbook>
</file>

<file path=xl/sharedStrings.xml><?xml version="1.0" encoding="utf-8"?>
<sst xmlns="http://schemas.openxmlformats.org/spreadsheetml/2006/main" count="101" uniqueCount="69">
  <si>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</si>
  <si>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</si>
  <si>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</si>
  <si>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</si>
  <si>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</si>
  <si>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</si>
  <si>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</si>
  <si>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</si>
  <si>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</si>
  <si>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</si>
  <si>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</si>
  <si>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</si>
  <si>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 xml:space="preserve"> 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</si>
  <si>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</si>
  <si>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</si>
  <si>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</si>
  <si>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</si>
  <si>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</si>
  <si>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</si>
  <si>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1.09.06 - UNIDAD DE SERVICIOS GENERALES</t>
  </si>
  <si>
    <t>PLAN OPERATIVO INSTITUCIONAL 2024</t>
  </si>
  <si>
    <t>OEI.05</t>
  </si>
  <si>
    <t>IMPLEMENTAR EL SISTEMA DE GESTION DE RIESGOS Y CONTINUIDAD OPERATIVA INSTITUCIONAL</t>
  </si>
  <si>
    <t>Semáforo BSC</t>
  </si>
  <si>
    <t>Grado de eficacia</t>
  </si>
  <si>
    <t>AEI.05.01</t>
  </si>
  <si>
    <t>PLAN DE GESTIÓN DE RIESGOS DE DESASTRES Y LA  CONTINUIDAD OPERATIVA IMPLEMENTADO A FAVOR DE LA COMUNIDAD UNIVERSITARIA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</si>
  <si>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</si>
  <si>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</si>
  <si>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</si>
  <si>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</si>
  <si>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</si>
  <si>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</si>
  <si>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</si>
  <si>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</si>
  <si>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</si>
  <si>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AOI00009000054</t>
  </si>
  <si>
    <t>PLAN DE GESTIÓN DE RIESGOS DE DESASTRES</t>
  </si>
  <si>
    <t>091 : PLAN</t>
  </si>
  <si>
    <t>Físico</t>
  </si>
  <si>
    <t>Financiero S/.</t>
  </si>
  <si>
    <t>AOI00009000055</t>
  </si>
  <si>
    <t>EJECUCIÓN DEL PLAN DE GESTIÓN DE RIESGOS DE DESASTRES</t>
  </si>
  <si>
    <t>060 : INFORME</t>
  </si>
  <si>
    <t>CO592</t>
  </si>
  <si>
    <t>ELABORACIÓN E IMPLEMENTACIÓN DEL PLAN DE MANTENIMIENTO PREVENTIVO CORRECTIVO</t>
  </si>
  <si>
    <t>C0733</t>
  </si>
  <si>
    <t>GESTION ADMINISTRATIVA OFICIOS MEMORANDO OTROS</t>
  </si>
  <si>
    <t>001 : ACCION</t>
  </si>
  <si>
    <t>C0174</t>
  </si>
  <si>
    <t>GESTIONAR EL PAGO DE SERVICIOS DE  SUMINISTRO DE ENERGIA ELECTRICA</t>
  </si>
  <si>
    <t>C0173</t>
  </si>
  <si>
    <t>GESTIONAR EL PAGO DEL SERVICIO DE AGUA Y DESAGUE</t>
  </si>
  <si>
    <t>C0332</t>
  </si>
  <si>
    <t>GESTIONAR PAGO DE SERVICIO DE VIGILANCIA</t>
  </si>
  <si>
    <t>C0740</t>
  </si>
  <si>
    <t>IMPLEMENTACION DE PLAN DE MANTENIMIENTO</t>
  </si>
  <si>
    <t>C0735</t>
  </si>
  <si>
    <t>SERVICIO DE MOVILIDAD ACADEMICA Y ADMINISTRATIVA</t>
  </si>
  <si>
    <t>GESTION DEL PAGO DEL SERVICIO DE TELEFONIA FIJA</t>
  </si>
  <si>
    <t>PROGRAMACION DE LAS ACTIVIDADES DE MANTENIMIENTO DE LOS VEHICULOS DE LA UNIVERSIDAD</t>
  </si>
  <si>
    <t>EJECUCION DE LAS ACTIVIDADES DE SEGURIDAD Y VIGILANCIA DE LAS PERSONAS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</si>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</sst>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8" numFmtId="0" xfId="0" applyAlignment="1" applyFont="1">
      <alignment horizontal="left" vertical="top"/>
    </xf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center" vertical="top"/>
    </xf>
    <xf borderId="13" fillId="0" fontId="1" numFmtId="0" xfId="0" applyAlignment="1" applyBorder="1" applyFont="1">
      <alignment horizontal="center"/>
    </xf>
    <xf borderId="16" fillId="0" fontId="9" numFmtId="0" xfId="0" applyBorder="1" applyFont="1"/>
    <xf borderId="13" fillId="2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6" fillId="0" fontId="1" numFmtId="0" xfId="0" applyBorder="1" applyFont="1"/>
    <xf borderId="7" fillId="0" fontId="1" numFmtId="0" xfId="0" applyBorder="1" applyFont="1"/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29" fillId="6" fontId="12" numFmtId="0" xfId="0" applyAlignment="1" applyBorder="1" applyFont="1">
      <alignment horizontal="center" shrinkToFit="0" wrapText="1"/>
    </xf>
    <xf borderId="30" fillId="6" fontId="11" numFmtId="0" xfId="0" applyAlignment="1" applyBorder="1" applyFont="1">
      <alignment horizontal="center" shrinkToFit="0" textRotation="90" vertical="center" wrapText="1"/>
    </xf>
    <xf borderId="31" fillId="6" fontId="12" numFmtId="0" xfId="0" applyAlignment="1" applyBorder="1" applyFont="1">
      <alignment horizontal="center" shrinkToFit="0" wrapText="1"/>
    </xf>
    <xf borderId="32" fillId="6" fontId="12" numFmtId="0" xfId="0" applyAlignment="1" applyBorder="1" applyFont="1">
      <alignment horizontal="center" shrinkToFit="0" textRotation="90" vertical="center" wrapText="1"/>
    </xf>
    <xf borderId="18" fillId="0" fontId="13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left" shrinkToFit="0" wrapText="1"/>
    </xf>
    <xf borderId="16" fillId="9" fontId="13" numFmtId="0" xfId="0" applyAlignment="1" applyBorder="1" applyFill="1" applyFont="1">
      <alignment horizontal="center" shrinkToFit="0" wrapText="1"/>
    </xf>
    <xf borderId="29" fillId="9" fontId="14" numFmtId="2" xfId="0" applyAlignment="1" applyBorder="1" applyFont="1" applyNumberFormat="1">
      <alignment horizontal="center" shrinkToFit="0" vertical="center" wrapText="1"/>
    </xf>
    <xf borderId="16" fillId="9" fontId="13" numFmtId="2" xfId="0" applyAlignment="1" applyBorder="1" applyFont="1" applyNumberFormat="1">
      <alignment horizontal="center" shrinkToFit="0" wrapText="1"/>
    </xf>
    <xf borderId="33" fillId="9" fontId="13" numFmtId="2" xfId="0" applyAlignment="1" applyBorder="1" applyFont="1" applyNumberFormat="1">
      <alignment horizontal="center" shrinkToFit="0" wrapText="1"/>
    </xf>
    <xf borderId="16" fillId="10" fontId="13" numFmtId="0" xfId="0" applyAlignment="1" applyBorder="1" applyFill="1" applyFont="1">
      <alignment horizontal="center" shrinkToFit="0" wrapText="1"/>
    </xf>
    <xf borderId="16" fillId="11" fontId="13" numFmtId="0" xfId="0" applyAlignment="1" applyBorder="1" applyFill="1" applyFont="1">
      <alignment horizontal="center" shrinkToFit="0" wrapText="1"/>
    </xf>
    <xf borderId="29" fillId="10" fontId="14" numFmtId="2" xfId="0" applyAlignment="1" applyBorder="1" applyFont="1" applyNumberFormat="1">
      <alignment horizontal="center" shrinkToFit="0" vertical="center" wrapText="1"/>
    </xf>
    <xf borderId="16" fillId="10" fontId="13" numFmtId="2" xfId="0" applyAlignment="1" applyBorder="1" applyFont="1" applyNumberFormat="1">
      <alignment horizontal="center" shrinkToFit="0" wrapText="1"/>
    </xf>
    <xf borderId="18" fillId="12" fontId="13" numFmtId="0" xfId="0" applyAlignment="1" applyBorder="1" applyFill="1" applyFont="1">
      <alignment horizontal="center" shrinkToFit="0" wrapText="1"/>
    </xf>
    <xf borderId="18" fillId="12" fontId="13" numFmtId="0" xfId="0" applyAlignment="1" applyBorder="1" applyFont="1">
      <alignment horizontal="left" shrinkToFit="0" wrapText="1"/>
    </xf>
    <xf borderId="16" fillId="10" fontId="13" numFmtId="4" xfId="0" applyAlignment="1" applyBorder="1" applyFont="1" applyNumberFormat="1">
      <alignment horizontal="center" readingOrder="0" shrinkToFit="0" wrapText="1"/>
    </xf>
    <xf borderId="16" fillId="10" fontId="13" numFmtId="4" xfId="0" applyAlignment="1" applyBorder="1" applyFont="1" applyNumberFormat="1">
      <alignment horizontal="center" shrinkToFit="0" wrapText="1"/>
    </xf>
    <xf borderId="16" fillId="10" fontId="13" numFmtId="0" xfId="0" applyAlignment="1" applyBorder="1" applyFont="1">
      <alignment horizontal="center" readingOrder="0" shrinkToFit="0" wrapText="1"/>
    </xf>
    <xf borderId="16" fillId="10" fontId="14" numFmtId="2" xfId="0" applyAlignment="1" applyBorder="1" applyFont="1" applyNumberFormat="1">
      <alignment horizontal="center" shrinkToFit="0" vertical="center" wrapText="1"/>
    </xf>
    <xf borderId="18" fillId="0" fontId="13" numFmtId="0" xfId="0" applyAlignment="1" applyBorder="1" applyFont="1">
      <alignment horizontal="left" readingOrder="0" shrinkToFit="0" wrapText="1"/>
    </xf>
    <xf borderId="0" fillId="0" fontId="1" numFmtId="0" xfId="0" applyAlignment="1" applyFont="1">
      <alignment shrinkToFit="0" wrapText="1"/>
    </xf>
    <xf borderId="16" fillId="0" fontId="13" numFmtId="0" xfId="0" applyAlignment="1" applyBorder="1" applyFont="1">
      <alignment shrinkToFit="0" wrapText="1"/>
    </xf>
    <xf borderId="16" fillId="12" fontId="1" numFmtId="4" xfId="0" applyAlignment="1" applyBorder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3" numFmtId="0" xfId="0" applyAlignment="1" applyBorder="1" applyFont="1">
      <alignment horizontal="right" shrinkToFit="0" wrapText="1"/>
    </xf>
    <xf borderId="34" fillId="10" fontId="13" numFmtId="0" xfId="0" applyAlignment="1" applyBorder="1" applyFont="1">
      <alignment horizontal="center" shrinkToFit="0" wrapText="1"/>
    </xf>
    <xf borderId="0" fillId="0" fontId="14" numFmtId="2" xfId="0" applyAlignment="1" applyFont="1" applyNumberFormat="1">
      <alignment horizontal="center" shrinkToFit="0" vertical="center" wrapText="1"/>
    </xf>
    <xf borderId="0" fillId="0" fontId="13" numFmtId="2" xfId="0" applyAlignment="1" applyFont="1" applyNumberFormat="1">
      <alignment horizontal="center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5" fillId="2" fontId="1" numFmtId="0" xfId="0" applyAlignment="1" applyBorder="1" applyFont="1">
      <alignment horizontal="center"/>
    </xf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133350</xdr:colOff>
      <xdr:row>48</xdr:row>
      <xdr:rowOff>47625</xdr:rowOff>
    </xdr:from>
    <xdr:ext cx="523875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3.14"/>
    <col customWidth="1" min="5" max="5" width="18.43"/>
    <col customWidth="1" min="6" max="6" width="10.57"/>
    <col customWidth="1" min="7" max="7" width="9.14"/>
    <col customWidth="1" min="8" max="8" width="5.57"/>
    <col customWidth="1" min="9" max="9" width="5.0"/>
    <col customWidth="1" min="10" max="10" width="4.43"/>
    <col customWidth="1" min="11" max="11" width="4.29"/>
    <col customWidth="1" min="12" max="12" width="5.0"/>
    <col customWidth="1" min="13" max="13" width="4.43"/>
    <col customWidth="1" min="14" max="14" width="4.0"/>
    <col customWidth="1" min="15" max="15" width="3.14"/>
    <col customWidth="1" min="16" max="16" width="4.0"/>
    <col customWidth="1" min="17" max="17" width="4.29"/>
    <col customWidth="1" min="18" max="18" width="3.0"/>
    <col customWidth="1" min="19" max="19" width="14.14"/>
    <col customWidth="1" min="20" max="20" width="5.29"/>
    <col customWidth="1" min="21" max="21" width="6.71"/>
    <col customWidth="1" min="22" max="22" width="6.0"/>
    <col customWidth="1" min="23" max="23" width="5.29"/>
    <col customWidth="1" min="24" max="24" width="5.86"/>
    <col customWidth="1" min="25" max="25" width="5.14"/>
    <col customWidth="1" min="26" max="26" width="5.86"/>
    <col customWidth="1" min="27" max="27" width="6.0"/>
    <col customWidth="1" min="28" max="28" width="5.86"/>
    <col customWidth="1" min="29" max="29" width="6.29"/>
    <col customWidth="1" min="30" max="30" width="6.14"/>
    <col customWidth="1" min="31" max="31" width="6.71"/>
    <col customWidth="1" min="32" max="32" width="15.14"/>
    <col customWidth="1" min="33" max="33" width="2.71"/>
    <col customWidth="1" min="34" max="34" width="14.14"/>
    <col customWidth="1" min="35" max="35" width="18.29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F5" s="20"/>
      <c r="M5" s="21"/>
      <c r="AI5" s="19"/>
    </row>
    <row r="6" ht="15.0" customHeight="1">
      <c r="A6" s="17" t="s">
        <v>10</v>
      </c>
      <c r="B6" s="18" t="s">
        <v>11</v>
      </c>
      <c r="AI6" s="19"/>
    </row>
    <row r="7">
      <c r="A7" s="22"/>
    </row>
    <row r="8">
      <c r="A8" s="23"/>
      <c r="B8" s="24"/>
      <c r="C8" s="24"/>
      <c r="D8" s="24"/>
      <c r="AB8" s="25" t="s">
        <v>12</v>
      </c>
      <c r="AI8" s="19"/>
    </row>
    <row r="9" ht="15.0" customHeight="1">
      <c r="A9" s="26" t="s">
        <v>13</v>
      </c>
      <c r="B9" s="27" t="s">
        <v>14</v>
      </c>
      <c r="C9" s="6"/>
      <c r="D9" s="6"/>
      <c r="E9" s="28" t="s">
        <v>15</v>
      </c>
      <c r="F9" s="15"/>
      <c r="G9" s="15"/>
      <c r="H9" s="16"/>
      <c r="I9" s="2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28" t="s">
        <v>16</v>
      </c>
      <c r="X9" s="16"/>
      <c r="Y9" s="29"/>
      <c r="Z9" s="15"/>
      <c r="AA9" s="15"/>
      <c r="AB9" s="15"/>
      <c r="AC9" s="15"/>
      <c r="AD9" s="15"/>
      <c r="AE9" s="16"/>
      <c r="AF9" s="30" t="s">
        <v>17</v>
      </c>
      <c r="AG9" s="29"/>
      <c r="AH9" s="15"/>
      <c r="AI9" s="16"/>
    </row>
    <row r="10" ht="36.0" customHeight="1">
      <c r="A10" s="17" t="s">
        <v>18</v>
      </c>
      <c r="B10" s="18" t="s">
        <v>19</v>
      </c>
      <c r="AI10" s="19"/>
    </row>
    <row r="11">
      <c r="A11" s="31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2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4"/>
    </row>
    <row r="12" ht="15.0" customHeight="1">
      <c r="A12" s="35" t="s">
        <v>21</v>
      </c>
      <c r="B12" s="36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7" t="s">
        <v>23</v>
      </c>
      <c r="AH12" s="1"/>
      <c r="AI12" s="38" t="s">
        <v>24</v>
      </c>
    </row>
    <row r="13" ht="15.0" customHeight="1">
      <c r="A13" s="39"/>
      <c r="B13" s="40" t="s">
        <v>25</v>
      </c>
      <c r="C13" s="41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  <c r="AH13" s="1"/>
      <c r="AI13" s="43"/>
    </row>
    <row r="14" ht="44.25" customHeight="1">
      <c r="A14" s="44"/>
      <c r="B14" s="44"/>
      <c r="C14" s="45" t="s">
        <v>27</v>
      </c>
      <c r="D14" s="45" t="s">
        <v>28</v>
      </c>
      <c r="E14" s="45" t="s">
        <v>29</v>
      </c>
      <c r="F14" s="45" t="s">
        <v>30</v>
      </c>
      <c r="G14" s="46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32</v>
      </c>
      <c r="T14" s="47" t="s">
        <v>33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50" t="s">
        <v>34</v>
      </c>
      <c r="AG14" s="43"/>
      <c r="AH14" s="51" t="s">
        <v>35</v>
      </c>
      <c r="AI14" s="43"/>
    </row>
    <row r="15">
      <c r="A15" s="52"/>
      <c r="B15" s="52"/>
      <c r="C15" s="52"/>
      <c r="D15" s="52"/>
      <c r="E15" s="52"/>
      <c r="F15" s="52"/>
      <c r="G15" s="53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2"/>
      <c r="T15" s="54">
        <v>1.0</v>
      </c>
      <c r="U15" s="54">
        <v>2.0</v>
      </c>
      <c r="V15" s="54">
        <v>3.0</v>
      </c>
      <c r="W15" s="54">
        <v>4.0</v>
      </c>
      <c r="X15" s="54">
        <v>5.0</v>
      </c>
      <c r="Y15" s="54">
        <v>6.0</v>
      </c>
      <c r="Z15" s="54">
        <v>7.0</v>
      </c>
      <c r="AA15" s="54">
        <v>8.0</v>
      </c>
      <c r="AB15" s="54">
        <v>9.0</v>
      </c>
      <c r="AC15" s="54">
        <v>10.0</v>
      </c>
      <c r="AD15" s="54">
        <v>11.0</v>
      </c>
      <c r="AE15" s="54">
        <v>12.0</v>
      </c>
      <c r="AF15" s="55"/>
      <c r="AG15" s="52"/>
      <c r="AH15" s="56"/>
      <c r="AI15" s="52"/>
    </row>
    <row r="16">
      <c r="A16" s="39"/>
      <c r="B16" s="39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7"/>
      <c r="AG16" s="58"/>
      <c r="AH16" s="59"/>
      <c r="AI16" s="60"/>
    </row>
    <row r="17">
      <c r="A17" s="39"/>
      <c r="B17" s="39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7"/>
      <c r="AG17" s="58"/>
      <c r="AH17" s="59"/>
      <c r="AI17" s="60"/>
    </row>
    <row r="18">
      <c r="A18" s="44"/>
      <c r="B18" s="44"/>
      <c r="C18" s="61" t="s">
        <v>36</v>
      </c>
      <c r="D18" s="62" t="s">
        <v>37</v>
      </c>
      <c r="E18" s="61" t="s">
        <v>38</v>
      </c>
      <c r="F18" s="63" t="s">
        <v>39</v>
      </c>
      <c r="G18" s="63">
        <v>1.0</v>
      </c>
      <c r="H18" s="63">
        <v>0.0</v>
      </c>
      <c r="I18" s="63">
        <v>0.0</v>
      </c>
      <c r="J18" s="63">
        <v>0.0</v>
      </c>
      <c r="K18" s="63">
        <v>0.0</v>
      </c>
      <c r="L18" s="63">
        <v>0.0</v>
      </c>
      <c r="M18" s="63">
        <v>0.0</v>
      </c>
      <c r="N18" s="63">
        <v>0.0</v>
      </c>
      <c r="O18" s="63">
        <v>0.0</v>
      </c>
      <c r="P18" s="63">
        <v>0.0</v>
      </c>
      <c r="Q18" s="63">
        <v>0.0</v>
      </c>
      <c r="R18" s="63">
        <v>0.0</v>
      </c>
      <c r="S18" s="63">
        <f t="shared" ref="S18:S41" si="1">SUM(G18:R18)</f>
        <v>1</v>
      </c>
      <c r="T18" s="63">
        <v>0.0</v>
      </c>
      <c r="U18" s="63">
        <v>0.0</v>
      </c>
      <c r="V18" s="63">
        <v>0.0</v>
      </c>
      <c r="W18" s="63">
        <v>0.0</v>
      </c>
      <c r="X18" s="63">
        <v>0.0</v>
      </c>
      <c r="Y18" s="63">
        <v>0.0</v>
      </c>
      <c r="Z18" s="63">
        <v>0.0</v>
      </c>
      <c r="AA18" s="63">
        <v>0.0</v>
      </c>
      <c r="AB18" s="63">
        <v>0.0</v>
      </c>
      <c r="AC18" s="63">
        <v>0.0</v>
      </c>
      <c r="AD18" s="63">
        <v>0.0</v>
      </c>
      <c r="AE18" s="63">
        <v>0.0</v>
      </c>
      <c r="AF18" s="63">
        <f t="shared" ref="AF18:AF41" si="2">SUM(T18:AE18)</f>
        <v>0</v>
      </c>
      <c r="AG18" s="64">
        <f t="shared" ref="AG18:AG41" si="3">+AH18</f>
        <v>0</v>
      </c>
      <c r="AH18" s="65">
        <f t="shared" ref="AH18:AH41" si="4">IFERROR(((AF18/S18)*100),0)</f>
        <v>0</v>
      </c>
      <c r="AI18" s="66" t="str">
        <f t="shared" ref="AI18:AI41" si="5">IF(AG18&lt;60,"INEFICAZ",IF(AG18&lt;89,"MODERADAMENTE EFICAZ",IF(AG18&lt;=100,"MUY EFICAZ","MUY EFICAZ")))</f>
        <v>INEFICAZ</v>
      </c>
    </row>
    <row r="19">
      <c r="A19" s="52"/>
      <c r="B19" s="52"/>
      <c r="C19" s="52"/>
      <c r="D19" s="52"/>
      <c r="E19" s="52"/>
      <c r="F19" s="67" t="s">
        <v>40</v>
      </c>
      <c r="G19" s="67">
        <v>0.0</v>
      </c>
      <c r="H19" s="67">
        <v>0.0</v>
      </c>
      <c r="I19" s="67">
        <v>0.0</v>
      </c>
      <c r="J19" s="67">
        <v>0.0</v>
      </c>
      <c r="K19" s="67">
        <v>0.0</v>
      </c>
      <c r="L19" s="67">
        <v>0.0</v>
      </c>
      <c r="M19" s="67">
        <v>0.0</v>
      </c>
      <c r="N19" s="67">
        <v>0.0</v>
      </c>
      <c r="O19" s="67">
        <v>0.0</v>
      </c>
      <c r="P19" s="67">
        <v>0.0</v>
      </c>
      <c r="Q19" s="67">
        <v>0.0</v>
      </c>
      <c r="R19" s="67">
        <v>0.0</v>
      </c>
      <c r="S19" s="67">
        <f t="shared" si="1"/>
        <v>0</v>
      </c>
      <c r="T19" s="67">
        <v>0.0</v>
      </c>
      <c r="U19" s="67">
        <v>0.0</v>
      </c>
      <c r="V19" s="67">
        <v>0.0</v>
      </c>
      <c r="W19" s="67">
        <v>0.0</v>
      </c>
      <c r="X19" s="67">
        <v>0.0</v>
      </c>
      <c r="Y19" s="67">
        <v>0.0</v>
      </c>
      <c r="Z19" s="67">
        <v>0.0</v>
      </c>
      <c r="AA19" s="67">
        <v>0.0</v>
      </c>
      <c r="AB19" s="67">
        <v>0.0</v>
      </c>
      <c r="AC19" s="67">
        <v>0.0</v>
      </c>
      <c r="AD19" s="67">
        <v>0.0</v>
      </c>
      <c r="AE19" s="67">
        <v>0.0</v>
      </c>
      <c r="AF19" s="68">
        <f t="shared" si="2"/>
        <v>0</v>
      </c>
      <c r="AG19" s="69">
        <f t="shared" si="3"/>
        <v>0</v>
      </c>
      <c r="AH19" s="70">
        <f t="shared" si="4"/>
        <v>0</v>
      </c>
      <c r="AI19" s="66" t="str">
        <f t="shared" si="5"/>
        <v>INEFICAZ</v>
      </c>
    </row>
    <row r="20">
      <c r="A20" s="44"/>
      <c r="B20" s="44"/>
      <c r="C20" s="61" t="s">
        <v>41</v>
      </c>
      <c r="D20" s="62" t="s">
        <v>42</v>
      </c>
      <c r="E20" s="61" t="s">
        <v>43</v>
      </c>
      <c r="F20" s="63" t="s">
        <v>39</v>
      </c>
      <c r="G20" s="63">
        <v>0.0</v>
      </c>
      <c r="H20" s="63">
        <v>1.0</v>
      </c>
      <c r="I20" s="63">
        <v>0.0</v>
      </c>
      <c r="J20" s="63">
        <v>0.0</v>
      </c>
      <c r="K20" s="63">
        <v>0.0</v>
      </c>
      <c r="L20" s="63">
        <v>0.0</v>
      </c>
      <c r="M20" s="63">
        <v>0.0</v>
      </c>
      <c r="N20" s="63">
        <v>0.0</v>
      </c>
      <c r="O20" s="63">
        <v>0.0</v>
      </c>
      <c r="P20" s="63">
        <v>0.0</v>
      </c>
      <c r="Q20" s="63">
        <v>0.0</v>
      </c>
      <c r="R20" s="63">
        <v>0.0</v>
      </c>
      <c r="S20" s="63">
        <f t="shared" si="1"/>
        <v>1</v>
      </c>
      <c r="T20" s="63">
        <v>0.0</v>
      </c>
      <c r="U20" s="63">
        <v>0.0</v>
      </c>
      <c r="V20" s="63">
        <v>0.0</v>
      </c>
      <c r="W20" s="63">
        <v>0.0</v>
      </c>
      <c r="X20" s="63">
        <v>0.0</v>
      </c>
      <c r="Y20" s="63">
        <v>0.0</v>
      </c>
      <c r="Z20" s="63">
        <v>0.0</v>
      </c>
      <c r="AA20" s="63">
        <v>0.0</v>
      </c>
      <c r="AB20" s="63">
        <v>0.0</v>
      </c>
      <c r="AC20" s="63">
        <v>0.0</v>
      </c>
      <c r="AD20" s="63">
        <v>0.0</v>
      </c>
      <c r="AE20" s="63">
        <v>0.0</v>
      </c>
      <c r="AF20" s="63">
        <f t="shared" si="2"/>
        <v>0</v>
      </c>
      <c r="AG20" s="64">
        <f t="shared" si="3"/>
        <v>0</v>
      </c>
      <c r="AH20" s="65">
        <f t="shared" si="4"/>
        <v>0</v>
      </c>
      <c r="AI20" s="66" t="str">
        <f t="shared" si="5"/>
        <v>INEFICAZ</v>
      </c>
    </row>
    <row r="21" ht="15.75" customHeight="1">
      <c r="A21" s="52"/>
      <c r="B21" s="52"/>
      <c r="C21" s="52"/>
      <c r="D21" s="52"/>
      <c r="E21" s="52"/>
      <c r="F21" s="67" t="s">
        <v>40</v>
      </c>
      <c r="G21" s="67">
        <v>0.0</v>
      </c>
      <c r="H21" s="67">
        <v>0.0</v>
      </c>
      <c r="I21" s="67">
        <v>0.0</v>
      </c>
      <c r="J21" s="67">
        <v>0.0</v>
      </c>
      <c r="K21" s="67">
        <v>0.0</v>
      </c>
      <c r="L21" s="67">
        <v>0.0</v>
      </c>
      <c r="M21" s="67">
        <v>0.0</v>
      </c>
      <c r="N21" s="67">
        <v>0.0</v>
      </c>
      <c r="O21" s="67">
        <v>0.0</v>
      </c>
      <c r="P21" s="67">
        <v>0.0</v>
      </c>
      <c r="Q21" s="67">
        <v>0.0</v>
      </c>
      <c r="R21" s="67">
        <v>0.0</v>
      </c>
      <c r="S21" s="67">
        <f t="shared" si="1"/>
        <v>0</v>
      </c>
      <c r="T21" s="67">
        <v>0.0</v>
      </c>
      <c r="U21" s="67">
        <v>0.0</v>
      </c>
      <c r="V21" s="67">
        <v>0.0</v>
      </c>
      <c r="W21" s="67">
        <v>0.0</v>
      </c>
      <c r="X21" s="67">
        <v>0.0</v>
      </c>
      <c r="Y21" s="67">
        <v>0.0</v>
      </c>
      <c r="Z21" s="67">
        <v>0.0</v>
      </c>
      <c r="AA21" s="67">
        <v>0.0</v>
      </c>
      <c r="AB21" s="67">
        <v>0.0</v>
      </c>
      <c r="AC21" s="67">
        <v>0.0</v>
      </c>
      <c r="AD21" s="67">
        <v>0.0</v>
      </c>
      <c r="AE21" s="67">
        <v>0.0</v>
      </c>
      <c r="AF21" s="68">
        <f t="shared" si="2"/>
        <v>0</v>
      </c>
      <c r="AG21" s="69">
        <f t="shared" si="3"/>
        <v>0</v>
      </c>
      <c r="AH21" s="70">
        <f t="shared" si="4"/>
        <v>0</v>
      </c>
      <c r="AI21" s="66" t="str">
        <f t="shared" si="5"/>
        <v>INEFICAZ</v>
      </c>
    </row>
    <row r="22" ht="15.75" customHeight="1">
      <c r="A22" s="39"/>
      <c r="B22" s="39"/>
      <c r="C22" s="71" t="s">
        <v>44</v>
      </c>
      <c r="D22" s="72" t="s">
        <v>45</v>
      </c>
      <c r="E22" s="71" t="s">
        <v>38</v>
      </c>
      <c r="F22" s="63" t="s">
        <v>39</v>
      </c>
      <c r="G22" s="63">
        <v>1.0</v>
      </c>
      <c r="H22" s="63">
        <v>0.0</v>
      </c>
      <c r="I22" s="63">
        <v>0.0</v>
      </c>
      <c r="J22" s="63">
        <v>0.0</v>
      </c>
      <c r="K22" s="63">
        <v>0.0</v>
      </c>
      <c r="L22" s="63">
        <v>0.0</v>
      </c>
      <c r="M22" s="63">
        <v>0.0</v>
      </c>
      <c r="N22" s="63">
        <v>0.0</v>
      </c>
      <c r="O22" s="63">
        <v>0.0</v>
      </c>
      <c r="P22" s="63">
        <v>0.0</v>
      </c>
      <c r="Q22" s="63">
        <v>0.0</v>
      </c>
      <c r="R22" s="63">
        <v>0.0</v>
      </c>
      <c r="S22" s="63">
        <f t="shared" si="1"/>
        <v>1</v>
      </c>
      <c r="T22" s="63">
        <v>0.0</v>
      </c>
      <c r="U22" s="63">
        <v>0.0</v>
      </c>
      <c r="V22" s="63">
        <v>0.0</v>
      </c>
      <c r="W22" s="63">
        <v>0.0</v>
      </c>
      <c r="X22" s="63">
        <v>0.0</v>
      </c>
      <c r="Y22" s="63">
        <v>0.0</v>
      </c>
      <c r="Z22" s="63">
        <v>0.0</v>
      </c>
      <c r="AA22" s="63">
        <v>0.0</v>
      </c>
      <c r="AB22" s="63">
        <v>0.0</v>
      </c>
      <c r="AC22" s="63">
        <v>0.0</v>
      </c>
      <c r="AD22" s="63">
        <v>0.0</v>
      </c>
      <c r="AE22" s="63">
        <v>0.0</v>
      </c>
      <c r="AF22" s="63">
        <f t="shared" si="2"/>
        <v>0</v>
      </c>
      <c r="AG22" s="64">
        <f t="shared" si="3"/>
        <v>0</v>
      </c>
      <c r="AH22" s="65">
        <f t="shared" si="4"/>
        <v>0</v>
      </c>
      <c r="AI22" s="66" t="str">
        <f t="shared" si="5"/>
        <v>INEFICAZ</v>
      </c>
    </row>
    <row r="23" ht="15.75" customHeight="1">
      <c r="A23" s="39"/>
      <c r="B23" s="39"/>
      <c r="C23" s="52"/>
      <c r="D23" s="52"/>
      <c r="E23" s="52"/>
      <c r="F23" s="67" t="s">
        <v>40</v>
      </c>
      <c r="G23" s="73">
        <v>2596052.65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74">
        <f t="shared" si="1"/>
        <v>2596052.65</v>
      </c>
      <c r="T23" s="67">
        <v>0.0</v>
      </c>
      <c r="U23" s="67">
        <v>0.0</v>
      </c>
      <c r="V23" s="67">
        <v>0.0</v>
      </c>
      <c r="W23" s="67">
        <v>0.0</v>
      </c>
      <c r="X23" s="67">
        <v>0.0</v>
      </c>
      <c r="Y23" s="67">
        <v>0.0</v>
      </c>
      <c r="Z23" s="67">
        <v>0.0</v>
      </c>
      <c r="AA23" s="67">
        <v>0.0</v>
      </c>
      <c r="AB23" s="67">
        <v>0.0</v>
      </c>
      <c r="AC23" s="67">
        <v>0.0</v>
      </c>
      <c r="AD23" s="67">
        <v>0.0</v>
      </c>
      <c r="AE23" s="67">
        <v>0.0</v>
      </c>
      <c r="AF23" s="68">
        <f t="shared" si="2"/>
        <v>0</v>
      </c>
      <c r="AG23" s="69">
        <f t="shared" si="3"/>
        <v>0</v>
      </c>
      <c r="AH23" s="70">
        <f t="shared" si="4"/>
        <v>0</v>
      </c>
      <c r="AI23" s="66" t="str">
        <f t="shared" si="5"/>
        <v>INEFICAZ</v>
      </c>
    </row>
    <row r="24" ht="15.75" customHeight="1">
      <c r="A24" s="44"/>
      <c r="B24" s="44"/>
      <c r="C24" s="61" t="s">
        <v>46</v>
      </c>
      <c r="D24" s="62" t="s">
        <v>47</v>
      </c>
      <c r="E24" s="61" t="s">
        <v>48</v>
      </c>
      <c r="F24" s="63" t="s">
        <v>39</v>
      </c>
      <c r="G24" s="63">
        <v>1.0</v>
      </c>
      <c r="H24" s="63">
        <v>0.0</v>
      </c>
      <c r="I24" s="63">
        <v>0.0</v>
      </c>
      <c r="J24" s="63">
        <v>0.0</v>
      </c>
      <c r="K24" s="63">
        <v>0.0</v>
      </c>
      <c r="L24" s="63">
        <v>0.0</v>
      </c>
      <c r="M24" s="63">
        <v>0.0</v>
      </c>
      <c r="N24" s="63">
        <v>0.0</v>
      </c>
      <c r="O24" s="63">
        <v>0.0</v>
      </c>
      <c r="P24" s="63">
        <v>0.0</v>
      </c>
      <c r="Q24" s="63">
        <v>0.0</v>
      </c>
      <c r="R24" s="63">
        <v>0.0</v>
      </c>
      <c r="S24" s="63">
        <f t="shared" si="1"/>
        <v>1</v>
      </c>
      <c r="T24" s="63">
        <v>0.0</v>
      </c>
      <c r="U24" s="63">
        <v>0.0</v>
      </c>
      <c r="V24" s="63">
        <v>0.0</v>
      </c>
      <c r="W24" s="63">
        <v>0.0</v>
      </c>
      <c r="X24" s="63">
        <v>0.0</v>
      </c>
      <c r="Y24" s="63">
        <v>0.0</v>
      </c>
      <c r="Z24" s="63">
        <v>0.0</v>
      </c>
      <c r="AA24" s="63">
        <v>0.0</v>
      </c>
      <c r="AB24" s="63">
        <v>0.0</v>
      </c>
      <c r="AC24" s="63">
        <v>0.0</v>
      </c>
      <c r="AD24" s="63">
        <v>0.0</v>
      </c>
      <c r="AE24" s="63">
        <v>0.0</v>
      </c>
      <c r="AF24" s="63">
        <f t="shared" si="2"/>
        <v>0</v>
      </c>
      <c r="AG24" s="64">
        <f t="shared" si="3"/>
        <v>0</v>
      </c>
      <c r="AH24" s="65">
        <f t="shared" si="4"/>
        <v>0</v>
      </c>
      <c r="AI24" s="66" t="str">
        <f t="shared" si="5"/>
        <v>INEFICAZ</v>
      </c>
    </row>
    <row r="25" ht="15.75" customHeight="1">
      <c r="A25" s="52"/>
      <c r="B25" s="52"/>
      <c r="C25" s="52"/>
      <c r="D25" s="52"/>
      <c r="E25" s="52"/>
      <c r="F25" s="67" t="s">
        <v>40</v>
      </c>
      <c r="G25" s="67"/>
      <c r="H25" s="67">
        <v>0.0</v>
      </c>
      <c r="I25" s="67">
        <v>0.0</v>
      </c>
      <c r="J25" s="67">
        <v>0.0</v>
      </c>
      <c r="K25" s="67">
        <v>0.0</v>
      </c>
      <c r="L25" s="67">
        <v>0.0</v>
      </c>
      <c r="M25" s="67">
        <v>0.0</v>
      </c>
      <c r="N25" s="67">
        <v>0.0</v>
      </c>
      <c r="O25" s="67">
        <v>0.0</v>
      </c>
      <c r="P25" s="67">
        <v>0.0</v>
      </c>
      <c r="Q25" s="67">
        <v>0.0</v>
      </c>
      <c r="R25" s="67">
        <v>0.0</v>
      </c>
      <c r="S25" s="67">
        <f t="shared" si="1"/>
        <v>0</v>
      </c>
      <c r="T25" s="67">
        <v>0.0</v>
      </c>
      <c r="U25" s="67">
        <v>0.0</v>
      </c>
      <c r="V25" s="67">
        <v>0.0</v>
      </c>
      <c r="W25" s="67">
        <v>0.0</v>
      </c>
      <c r="X25" s="67">
        <v>0.0</v>
      </c>
      <c r="Y25" s="67">
        <v>0.0</v>
      </c>
      <c r="Z25" s="67">
        <v>0.0</v>
      </c>
      <c r="AA25" s="67">
        <v>0.0</v>
      </c>
      <c r="AB25" s="67">
        <v>0.0</v>
      </c>
      <c r="AC25" s="67">
        <v>0.0</v>
      </c>
      <c r="AD25" s="67">
        <v>0.0</v>
      </c>
      <c r="AE25" s="67">
        <v>0.0</v>
      </c>
      <c r="AF25" s="68">
        <f t="shared" si="2"/>
        <v>0</v>
      </c>
      <c r="AG25" s="69">
        <f t="shared" si="3"/>
        <v>0</v>
      </c>
      <c r="AH25" s="70">
        <f t="shared" si="4"/>
        <v>0</v>
      </c>
      <c r="AI25" s="66" t="str">
        <f t="shared" si="5"/>
        <v>INEFICAZ</v>
      </c>
    </row>
    <row r="26" ht="15.75" customHeight="1">
      <c r="A26" s="44"/>
      <c r="B26" s="44"/>
      <c r="C26" s="61" t="s">
        <v>49</v>
      </c>
      <c r="D26" s="62" t="s">
        <v>50</v>
      </c>
      <c r="E26" s="61" t="s">
        <v>48</v>
      </c>
      <c r="F26" s="63" t="s">
        <v>39</v>
      </c>
      <c r="G26" s="63">
        <v>1.0</v>
      </c>
      <c r="H26" s="63">
        <v>0.0</v>
      </c>
      <c r="I26" s="63">
        <v>0.0</v>
      </c>
      <c r="J26" s="63">
        <v>0.0</v>
      </c>
      <c r="K26" s="63">
        <v>0.0</v>
      </c>
      <c r="L26" s="63">
        <v>0.0</v>
      </c>
      <c r="M26" s="63">
        <v>0.0</v>
      </c>
      <c r="N26" s="63">
        <v>0.0</v>
      </c>
      <c r="O26" s="63">
        <v>0.0</v>
      </c>
      <c r="P26" s="63">
        <v>0.0</v>
      </c>
      <c r="Q26" s="63">
        <v>0.0</v>
      </c>
      <c r="R26" s="63">
        <v>0.0</v>
      </c>
      <c r="S26" s="63">
        <f t="shared" si="1"/>
        <v>1</v>
      </c>
      <c r="T26" s="63">
        <v>0.0</v>
      </c>
      <c r="U26" s="63">
        <v>0.0</v>
      </c>
      <c r="V26" s="63">
        <v>0.0</v>
      </c>
      <c r="W26" s="63">
        <v>0.0</v>
      </c>
      <c r="X26" s="63">
        <v>0.0</v>
      </c>
      <c r="Y26" s="63">
        <v>0.0</v>
      </c>
      <c r="Z26" s="63">
        <v>0.0</v>
      </c>
      <c r="AA26" s="63">
        <v>0.0</v>
      </c>
      <c r="AB26" s="63">
        <v>0.0</v>
      </c>
      <c r="AC26" s="63">
        <v>0.0</v>
      </c>
      <c r="AD26" s="63">
        <v>0.0</v>
      </c>
      <c r="AE26" s="63">
        <v>0.0</v>
      </c>
      <c r="AF26" s="63">
        <f t="shared" si="2"/>
        <v>0</v>
      </c>
      <c r="AG26" s="64">
        <f t="shared" si="3"/>
        <v>0</v>
      </c>
      <c r="AH26" s="65">
        <f t="shared" si="4"/>
        <v>0</v>
      </c>
      <c r="AI26" s="66" t="str">
        <f t="shared" si="5"/>
        <v>INEFICAZ</v>
      </c>
    </row>
    <row r="27" ht="15.75" customHeight="1">
      <c r="A27" s="52"/>
      <c r="B27" s="52"/>
      <c r="C27" s="52"/>
      <c r="D27" s="52"/>
      <c r="E27" s="52"/>
      <c r="F27" s="67" t="s">
        <v>40</v>
      </c>
      <c r="G27" s="75">
        <v>217564.0</v>
      </c>
      <c r="H27" s="67">
        <v>0.0</v>
      </c>
      <c r="I27" s="67">
        <v>0.0</v>
      </c>
      <c r="J27" s="67">
        <v>0.0</v>
      </c>
      <c r="K27" s="67">
        <v>0.0</v>
      </c>
      <c r="L27" s="67">
        <v>0.0</v>
      </c>
      <c r="M27" s="67">
        <v>0.0</v>
      </c>
      <c r="N27" s="67">
        <v>0.0</v>
      </c>
      <c r="O27" s="67">
        <v>0.0</v>
      </c>
      <c r="P27" s="67">
        <v>0.0</v>
      </c>
      <c r="Q27" s="67">
        <v>0.0</v>
      </c>
      <c r="R27" s="67">
        <v>0.0</v>
      </c>
      <c r="S27" s="67">
        <f t="shared" si="1"/>
        <v>217564</v>
      </c>
      <c r="T27" s="67">
        <v>0.0</v>
      </c>
      <c r="U27" s="67">
        <v>0.0</v>
      </c>
      <c r="V27" s="67">
        <v>0.0</v>
      </c>
      <c r="W27" s="67">
        <v>0.0</v>
      </c>
      <c r="X27" s="67">
        <v>0.0</v>
      </c>
      <c r="Y27" s="67">
        <v>0.0</v>
      </c>
      <c r="Z27" s="67">
        <v>0.0</v>
      </c>
      <c r="AA27" s="67">
        <v>0.0</v>
      </c>
      <c r="AB27" s="67">
        <v>0.0</v>
      </c>
      <c r="AC27" s="67">
        <v>0.0</v>
      </c>
      <c r="AD27" s="67">
        <v>0.0</v>
      </c>
      <c r="AE27" s="67">
        <v>0.0</v>
      </c>
      <c r="AF27" s="68">
        <f t="shared" si="2"/>
        <v>0</v>
      </c>
      <c r="AG27" s="69">
        <f t="shared" si="3"/>
        <v>0</v>
      </c>
      <c r="AH27" s="70">
        <f t="shared" si="4"/>
        <v>0</v>
      </c>
      <c r="AI27" s="66" t="str">
        <f t="shared" si="5"/>
        <v>INEFICAZ</v>
      </c>
    </row>
    <row r="28" ht="15.0" customHeight="1">
      <c r="A28" s="44"/>
      <c r="B28" s="44"/>
      <c r="C28" s="61" t="s">
        <v>51</v>
      </c>
      <c r="D28" s="62" t="s">
        <v>52</v>
      </c>
      <c r="E28" s="61" t="s">
        <v>48</v>
      </c>
      <c r="F28" s="63" t="s">
        <v>39</v>
      </c>
      <c r="G28" s="63">
        <v>1.0</v>
      </c>
      <c r="H28" s="63">
        <v>0.0</v>
      </c>
      <c r="I28" s="63">
        <v>0.0</v>
      </c>
      <c r="J28" s="63">
        <v>0.0</v>
      </c>
      <c r="K28" s="63">
        <v>0.0</v>
      </c>
      <c r="L28" s="63">
        <v>0.0</v>
      </c>
      <c r="M28" s="63">
        <v>0.0</v>
      </c>
      <c r="N28" s="63">
        <v>0.0</v>
      </c>
      <c r="O28" s="63">
        <v>0.0</v>
      </c>
      <c r="P28" s="63">
        <v>0.0</v>
      </c>
      <c r="Q28" s="63">
        <v>0.0</v>
      </c>
      <c r="R28" s="63">
        <v>0.0</v>
      </c>
      <c r="S28" s="63">
        <f t="shared" si="1"/>
        <v>1</v>
      </c>
      <c r="T28" s="63">
        <v>0.0</v>
      </c>
      <c r="U28" s="63">
        <v>0.0</v>
      </c>
      <c r="V28" s="63">
        <v>0.0</v>
      </c>
      <c r="W28" s="63">
        <v>0.0</v>
      </c>
      <c r="X28" s="63">
        <v>0.0</v>
      </c>
      <c r="Y28" s="63">
        <v>0.0</v>
      </c>
      <c r="Z28" s="63">
        <v>0.0</v>
      </c>
      <c r="AA28" s="63">
        <v>0.0</v>
      </c>
      <c r="AB28" s="63">
        <v>0.0</v>
      </c>
      <c r="AC28" s="63">
        <v>0.0</v>
      </c>
      <c r="AD28" s="63">
        <v>0.0</v>
      </c>
      <c r="AE28" s="63">
        <v>0.0</v>
      </c>
      <c r="AF28" s="63">
        <f t="shared" si="2"/>
        <v>0</v>
      </c>
      <c r="AG28" s="64">
        <f t="shared" si="3"/>
        <v>0</v>
      </c>
      <c r="AH28" s="65">
        <f t="shared" si="4"/>
        <v>0</v>
      </c>
      <c r="AI28" s="66" t="str">
        <f t="shared" si="5"/>
        <v>INEFICAZ</v>
      </c>
    </row>
    <row r="29" ht="15.0" customHeight="1">
      <c r="A29" s="52"/>
      <c r="B29" s="52"/>
      <c r="C29" s="52"/>
      <c r="D29" s="52"/>
      <c r="E29" s="52"/>
      <c r="F29" s="67" t="s">
        <v>40</v>
      </c>
      <c r="G29" s="75">
        <v>171919.0</v>
      </c>
      <c r="H29" s="67">
        <v>0.0</v>
      </c>
      <c r="I29" s="67">
        <v>0.0</v>
      </c>
      <c r="J29" s="67">
        <v>0.0</v>
      </c>
      <c r="K29" s="67">
        <v>0.0</v>
      </c>
      <c r="L29" s="67">
        <v>0.0</v>
      </c>
      <c r="M29" s="67">
        <v>0.0</v>
      </c>
      <c r="N29" s="67">
        <v>0.0</v>
      </c>
      <c r="O29" s="67">
        <v>0.0</v>
      </c>
      <c r="P29" s="67">
        <v>0.0</v>
      </c>
      <c r="Q29" s="67">
        <v>0.0</v>
      </c>
      <c r="R29" s="67">
        <v>0.0</v>
      </c>
      <c r="S29" s="67">
        <f t="shared" si="1"/>
        <v>171919</v>
      </c>
      <c r="T29" s="67">
        <v>0.0</v>
      </c>
      <c r="U29" s="67">
        <v>0.0</v>
      </c>
      <c r="V29" s="67">
        <v>0.0</v>
      </c>
      <c r="W29" s="67">
        <v>0.0</v>
      </c>
      <c r="X29" s="67">
        <v>0.0</v>
      </c>
      <c r="Y29" s="67">
        <v>0.0</v>
      </c>
      <c r="Z29" s="67">
        <v>0.0</v>
      </c>
      <c r="AA29" s="67">
        <v>0.0</v>
      </c>
      <c r="AB29" s="67">
        <v>0.0</v>
      </c>
      <c r="AC29" s="67">
        <v>0.0</v>
      </c>
      <c r="AD29" s="67">
        <v>0.0</v>
      </c>
      <c r="AE29" s="67">
        <v>0.0</v>
      </c>
      <c r="AF29" s="68">
        <f t="shared" si="2"/>
        <v>0</v>
      </c>
      <c r="AG29" s="69">
        <f t="shared" si="3"/>
        <v>0</v>
      </c>
      <c r="AH29" s="70">
        <f t="shared" si="4"/>
        <v>0</v>
      </c>
      <c r="AI29" s="66" t="str">
        <f t="shared" si="5"/>
        <v>INEFICAZ</v>
      </c>
    </row>
    <row r="30" ht="15.75" customHeight="1">
      <c r="A30" s="44"/>
      <c r="B30" s="44"/>
      <c r="C30" s="61" t="s">
        <v>53</v>
      </c>
      <c r="D30" s="62" t="s">
        <v>54</v>
      </c>
      <c r="E30" s="61" t="s">
        <v>48</v>
      </c>
      <c r="F30" s="63" t="s">
        <v>39</v>
      </c>
      <c r="G30" s="63">
        <v>1.0</v>
      </c>
      <c r="H30" s="63">
        <v>0.0</v>
      </c>
      <c r="I30" s="63">
        <v>0.0</v>
      </c>
      <c r="J30" s="63">
        <v>0.0</v>
      </c>
      <c r="K30" s="63">
        <v>0.0</v>
      </c>
      <c r="L30" s="63">
        <v>0.0</v>
      </c>
      <c r="M30" s="63">
        <v>0.0</v>
      </c>
      <c r="N30" s="63">
        <v>0.0</v>
      </c>
      <c r="O30" s="63">
        <v>0.0</v>
      </c>
      <c r="P30" s="63">
        <v>0.0</v>
      </c>
      <c r="Q30" s="63">
        <v>0.0</v>
      </c>
      <c r="R30" s="63">
        <v>0.0</v>
      </c>
      <c r="S30" s="63">
        <f t="shared" si="1"/>
        <v>1</v>
      </c>
      <c r="T30" s="63">
        <v>0.0</v>
      </c>
      <c r="U30" s="63">
        <v>0.0</v>
      </c>
      <c r="V30" s="63">
        <v>0.0</v>
      </c>
      <c r="W30" s="63">
        <v>0.0</v>
      </c>
      <c r="X30" s="63">
        <v>0.0</v>
      </c>
      <c r="Y30" s="63">
        <v>0.0</v>
      </c>
      <c r="Z30" s="63">
        <v>0.0</v>
      </c>
      <c r="AA30" s="63">
        <v>0.0</v>
      </c>
      <c r="AB30" s="63">
        <v>0.0</v>
      </c>
      <c r="AC30" s="63">
        <v>0.0</v>
      </c>
      <c r="AD30" s="63">
        <v>0.0</v>
      </c>
      <c r="AE30" s="63">
        <v>0.0</v>
      </c>
      <c r="AF30" s="63">
        <f t="shared" si="2"/>
        <v>0</v>
      </c>
      <c r="AG30" s="64">
        <f t="shared" si="3"/>
        <v>0</v>
      </c>
      <c r="AH30" s="65">
        <f t="shared" si="4"/>
        <v>0</v>
      </c>
      <c r="AI30" s="66" t="str">
        <f t="shared" si="5"/>
        <v>INEFICAZ</v>
      </c>
    </row>
    <row r="31" ht="15.75" customHeight="1">
      <c r="A31" s="52"/>
      <c r="B31" s="52"/>
      <c r="C31" s="52"/>
      <c r="D31" s="52"/>
      <c r="E31" s="52"/>
      <c r="F31" s="67" t="s">
        <v>40</v>
      </c>
      <c r="G31" s="75">
        <v>451493.0</v>
      </c>
      <c r="H31" s="67">
        <v>0.0</v>
      </c>
      <c r="I31" s="67">
        <v>0.0</v>
      </c>
      <c r="J31" s="67">
        <v>0.0</v>
      </c>
      <c r="K31" s="67">
        <v>0.0</v>
      </c>
      <c r="L31" s="67">
        <v>0.0</v>
      </c>
      <c r="M31" s="67">
        <v>0.0</v>
      </c>
      <c r="N31" s="67">
        <v>0.0</v>
      </c>
      <c r="O31" s="67">
        <v>0.0</v>
      </c>
      <c r="P31" s="67">
        <v>0.0</v>
      </c>
      <c r="Q31" s="67">
        <v>0.0</v>
      </c>
      <c r="R31" s="67">
        <v>0.0</v>
      </c>
      <c r="S31" s="67">
        <f t="shared" si="1"/>
        <v>451493</v>
      </c>
      <c r="T31" s="67">
        <v>0.0</v>
      </c>
      <c r="U31" s="67">
        <v>0.0</v>
      </c>
      <c r="V31" s="67">
        <v>0.0</v>
      </c>
      <c r="W31" s="67">
        <v>0.0</v>
      </c>
      <c r="X31" s="67">
        <v>0.0</v>
      </c>
      <c r="Y31" s="67">
        <v>0.0</v>
      </c>
      <c r="Z31" s="67">
        <v>0.0</v>
      </c>
      <c r="AA31" s="67">
        <v>0.0</v>
      </c>
      <c r="AB31" s="67">
        <v>0.0</v>
      </c>
      <c r="AC31" s="67">
        <v>0.0</v>
      </c>
      <c r="AD31" s="67">
        <v>0.0</v>
      </c>
      <c r="AE31" s="67">
        <v>0.0</v>
      </c>
      <c r="AF31" s="68">
        <f t="shared" si="2"/>
        <v>0</v>
      </c>
      <c r="AG31" s="69">
        <f t="shared" si="3"/>
        <v>0</v>
      </c>
      <c r="AH31" s="70">
        <f t="shared" si="4"/>
        <v>0</v>
      </c>
      <c r="AI31" s="66" t="str">
        <f t="shared" si="5"/>
        <v>INEFICAZ</v>
      </c>
    </row>
    <row r="32" ht="15.75" customHeight="1">
      <c r="A32" s="44"/>
      <c r="B32" s="44"/>
      <c r="C32" s="61" t="s">
        <v>55</v>
      </c>
      <c r="D32" s="62" t="s">
        <v>56</v>
      </c>
      <c r="E32" s="61" t="s">
        <v>48</v>
      </c>
      <c r="F32" s="63" t="s">
        <v>39</v>
      </c>
      <c r="G32" s="63">
        <v>1.0</v>
      </c>
      <c r="H32" s="63">
        <v>0.0</v>
      </c>
      <c r="I32" s="63">
        <v>0.0</v>
      </c>
      <c r="J32" s="63">
        <v>0.0</v>
      </c>
      <c r="K32" s="63">
        <v>0.0</v>
      </c>
      <c r="L32" s="63">
        <v>0.0</v>
      </c>
      <c r="M32" s="63">
        <v>0.0</v>
      </c>
      <c r="N32" s="63">
        <v>0.0</v>
      </c>
      <c r="O32" s="63">
        <v>0.0</v>
      </c>
      <c r="P32" s="63">
        <v>0.0</v>
      </c>
      <c r="Q32" s="63">
        <v>0.0</v>
      </c>
      <c r="R32" s="63">
        <v>0.0</v>
      </c>
      <c r="S32" s="63">
        <f t="shared" si="1"/>
        <v>1</v>
      </c>
      <c r="T32" s="63">
        <v>0.0</v>
      </c>
      <c r="U32" s="63">
        <v>0.0</v>
      </c>
      <c r="V32" s="63">
        <v>0.0</v>
      </c>
      <c r="W32" s="63">
        <v>0.0</v>
      </c>
      <c r="X32" s="63">
        <v>0.0</v>
      </c>
      <c r="Y32" s="63">
        <v>0.0</v>
      </c>
      <c r="Z32" s="63">
        <v>0.0</v>
      </c>
      <c r="AA32" s="63">
        <v>0.0</v>
      </c>
      <c r="AB32" s="63">
        <v>0.0</v>
      </c>
      <c r="AC32" s="63">
        <v>0.0</v>
      </c>
      <c r="AD32" s="63">
        <v>0.0</v>
      </c>
      <c r="AE32" s="63">
        <v>0.0</v>
      </c>
      <c r="AF32" s="63">
        <f t="shared" si="2"/>
        <v>0</v>
      </c>
      <c r="AG32" s="64">
        <f t="shared" si="3"/>
        <v>0</v>
      </c>
      <c r="AH32" s="65">
        <f t="shared" si="4"/>
        <v>0</v>
      </c>
      <c r="AI32" s="66" t="str">
        <f t="shared" si="5"/>
        <v>INEFICAZ</v>
      </c>
    </row>
    <row r="33" ht="15.75" customHeight="1">
      <c r="A33" s="52"/>
      <c r="B33" s="52"/>
      <c r="C33" s="52"/>
      <c r="D33" s="52"/>
      <c r="E33" s="52"/>
      <c r="F33" s="67" t="s">
        <v>40</v>
      </c>
      <c r="G33" s="67"/>
      <c r="H33" s="67">
        <v>0.0</v>
      </c>
      <c r="I33" s="67">
        <v>0.0</v>
      </c>
      <c r="J33" s="67">
        <v>0.0</v>
      </c>
      <c r="K33" s="67">
        <v>0.0</v>
      </c>
      <c r="L33" s="67">
        <v>0.0</v>
      </c>
      <c r="M33" s="67">
        <v>0.0</v>
      </c>
      <c r="N33" s="67">
        <v>0.0</v>
      </c>
      <c r="O33" s="67">
        <v>0.0</v>
      </c>
      <c r="P33" s="67">
        <v>0.0</v>
      </c>
      <c r="Q33" s="67">
        <v>0.0</v>
      </c>
      <c r="R33" s="67">
        <v>0.0</v>
      </c>
      <c r="S33" s="67">
        <f t="shared" si="1"/>
        <v>0</v>
      </c>
      <c r="T33" s="67">
        <v>0.0</v>
      </c>
      <c r="U33" s="67">
        <v>0.0</v>
      </c>
      <c r="V33" s="67">
        <v>0.0</v>
      </c>
      <c r="W33" s="67">
        <v>0.0</v>
      </c>
      <c r="X33" s="67">
        <v>0.0</v>
      </c>
      <c r="Y33" s="67">
        <v>0.0</v>
      </c>
      <c r="Z33" s="67">
        <v>0.0</v>
      </c>
      <c r="AA33" s="67">
        <v>0.0</v>
      </c>
      <c r="AB33" s="67">
        <v>0.0</v>
      </c>
      <c r="AC33" s="67">
        <v>0.0</v>
      </c>
      <c r="AD33" s="67">
        <v>0.0</v>
      </c>
      <c r="AE33" s="67">
        <v>0.0</v>
      </c>
      <c r="AF33" s="68">
        <f t="shared" si="2"/>
        <v>0</v>
      </c>
      <c r="AG33" s="69">
        <f t="shared" si="3"/>
        <v>0</v>
      </c>
      <c r="AH33" s="70">
        <f t="shared" si="4"/>
        <v>0</v>
      </c>
      <c r="AI33" s="66" t="str">
        <f t="shared" si="5"/>
        <v>INEFICAZ</v>
      </c>
    </row>
    <row r="34" ht="15.75" customHeight="1">
      <c r="A34" s="44"/>
      <c r="B34" s="44"/>
      <c r="C34" s="61" t="s">
        <v>57</v>
      </c>
      <c r="D34" s="62" t="s">
        <v>58</v>
      </c>
      <c r="E34" s="61" t="s">
        <v>48</v>
      </c>
      <c r="F34" s="63" t="s">
        <v>39</v>
      </c>
      <c r="G34" s="63">
        <v>1.0</v>
      </c>
      <c r="H34" s="63">
        <v>0.0</v>
      </c>
      <c r="I34" s="63">
        <v>0.0</v>
      </c>
      <c r="J34" s="63">
        <v>0.0</v>
      </c>
      <c r="K34" s="63">
        <v>0.0</v>
      </c>
      <c r="L34" s="63">
        <v>0.0</v>
      </c>
      <c r="M34" s="63">
        <v>0.0</v>
      </c>
      <c r="N34" s="63">
        <v>0.0</v>
      </c>
      <c r="O34" s="63">
        <v>0.0</v>
      </c>
      <c r="P34" s="63">
        <v>0.0</v>
      </c>
      <c r="Q34" s="63">
        <v>0.0</v>
      </c>
      <c r="R34" s="63">
        <v>0.0</v>
      </c>
      <c r="S34" s="63">
        <f t="shared" si="1"/>
        <v>1</v>
      </c>
      <c r="T34" s="63">
        <v>0.0</v>
      </c>
      <c r="U34" s="63">
        <v>0.0</v>
      </c>
      <c r="V34" s="63">
        <v>0.0</v>
      </c>
      <c r="W34" s="63">
        <v>0.0</v>
      </c>
      <c r="X34" s="63">
        <v>0.0</v>
      </c>
      <c r="Y34" s="63">
        <v>0.0</v>
      </c>
      <c r="Z34" s="63">
        <v>0.0</v>
      </c>
      <c r="AA34" s="63">
        <v>0.0</v>
      </c>
      <c r="AB34" s="63">
        <v>0.0</v>
      </c>
      <c r="AC34" s="63">
        <v>0.0</v>
      </c>
      <c r="AD34" s="63">
        <v>0.0</v>
      </c>
      <c r="AE34" s="63">
        <v>0.0</v>
      </c>
      <c r="AF34" s="63">
        <f t="shared" si="2"/>
        <v>0</v>
      </c>
      <c r="AG34" s="64">
        <f t="shared" si="3"/>
        <v>0</v>
      </c>
      <c r="AH34" s="65">
        <f t="shared" si="4"/>
        <v>0</v>
      </c>
      <c r="AI34" s="66" t="str">
        <f t="shared" si="5"/>
        <v>INEFICAZ</v>
      </c>
    </row>
    <row r="35" ht="15.75" customHeight="1">
      <c r="A35" s="52"/>
      <c r="B35" s="52"/>
      <c r="C35" s="52"/>
      <c r="D35" s="52"/>
      <c r="E35" s="52"/>
      <c r="F35" s="67" t="s">
        <v>40</v>
      </c>
      <c r="G35" s="67"/>
      <c r="H35" s="67">
        <v>0.0</v>
      </c>
      <c r="I35" s="67">
        <v>0.0</v>
      </c>
      <c r="J35" s="67">
        <v>0.0</v>
      </c>
      <c r="K35" s="67">
        <v>0.0</v>
      </c>
      <c r="L35" s="67">
        <v>0.0</v>
      </c>
      <c r="M35" s="67">
        <v>0.0</v>
      </c>
      <c r="N35" s="67">
        <v>0.0</v>
      </c>
      <c r="O35" s="67">
        <v>0.0</v>
      </c>
      <c r="P35" s="67">
        <v>0.0</v>
      </c>
      <c r="Q35" s="67">
        <v>0.0</v>
      </c>
      <c r="R35" s="67">
        <v>0.0</v>
      </c>
      <c r="S35" s="67">
        <f t="shared" si="1"/>
        <v>0</v>
      </c>
      <c r="T35" s="67">
        <v>0.0</v>
      </c>
      <c r="U35" s="67">
        <v>0.0</v>
      </c>
      <c r="V35" s="67">
        <v>0.0</v>
      </c>
      <c r="W35" s="67">
        <v>0.0</v>
      </c>
      <c r="X35" s="67">
        <v>0.0</v>
      </c>
      <c r="Y35" s="67">
        <v>0.0</v>
      </c>
      <c r="Z35" s="67">
        <v>0.0</v>
      </c>
      <c r="AA35" s="67">
        <v>0.0</v>
      </c>
      <c r="AB35" s="67">
        <v>0.0</v>
      </c>
      <c r="AC35" s="67">
        <v>0.0</v>
      </c>
      <c r="AD35" s="67">
        <v>0.0</v>
      </c>
      <c r="AE35" s="67">
        <v>0.0</v>
      </c>
      <c r="AF35" s="68">
        <f t="shared" si="2"/>
        <v>0</v>
      </c>
      <c r="AG35" s="76">
        <f t="shared" si="3"/>
        <v>0</v>
      </c>
      <c r="AH35" s="70">
        <f t="shared" si="4"/>
        <v>0</v>
      </c>
      <c r="AI35" s="66" t="str">
        <f t="shared" si="5"/>
        <v>INEFICAZ</v>
      </c>
    </row>
    <row r="36" ht="15.75" customHeight="1">
      <c r="A36" s="44"/>
      <c r="B36" s="44"/>
      <c r="C36" s="61"/>
      <c r="D36" s="77" t="s">
        <v>59</v>
      </c>
      <c r="E36" s="61" t="s">
        <v>48</v>
      </c>
      <c r="F36" s="63" t="s">
        <v>39</v>
      </c>
      <c r="G36" s="63">
        <v>1.0</v>
      </c>
      <c r="H36" s="63">
        <v>0.0</v>
      </c>
      <c r="I36" s="63">
        <v>0.0</v>
      </c>
      <c r="J36" s="63">
        <v>0.0</v>
      </c>
      <c r="K36" s="63">
        <v>0.0</v>
      </c>
      <c r="L36" s="63">
        <v>0.0</v>
      </c>
      <c r="M36" s="63">
        <v>0.0</v>
      </c>
      <c r="N36" s="63">
        <v>0.0</v>
      </c>
      <c r="O36" s="63">
        <v>0.0</v>
      </c>
      <c r="P36" s="63">
        <v>0.0</v>
      </c>
      <c r="Q36" s="63">
        <v>0.0</v>
      </c>
      <c r="R36" s="63">
        <v>0.0</v>
      </c>
      <c r="S36" s="63">
        <f t="shared" si="1"/>
        <v>1</v>
      </c>
      <c r="T36" s="63">
        <v>0.0</v>
      </c>
      <c r="U36" s="63">
        <v>0.0</v>
      </c>
      <c r="V36" s="63">
        <v>0.0</v>
      </c>
      <c r="W36" s="63">
        <v>0.0</v>
      </c>
      <c r="X36" s="63">
        <v>0.0</v>
      </c>
      <c r="Y36" s="63">
        <v>0.0</v>
      </c>
      <c r="Z36" s="63">
        <v>0.0</v>
      </c>
      <c r="AA36" s="63">
        <v>0.0</v>
      </c>
      <c r="AB36" s="63">
        <v>0.0</v>
      </c>
      <c r="AC36" s="63">
        <v>0.0</v>
      </c>
      <c r="AD36" s="63">
        <v>0.0</v>
      </c>
      <c r="AE36" s="63">
        <v>0.0</v>
      </c>
      <c r="AF36" s="63">
        <f t="shared" si="2"/>
        <v>0</v>
      </c>
      <c r="AG36" s="64">
        <f t="shared" si="3"/>
        <v>0</v>
      </c>
      <c r="AH36" s="65">
        <f t="shared" si="4"/>
        <v>0</v>
      </c>
      <c r="AI36" s="66" t="str">
        <f t="shared" si="5"/>
        <v>INEFICAZ</v>
      </c>
    </row>
    <row r="37" ht="15.75" customHeight="1">
      <c r="A37" s="52"/>
      <c r="B37" s="52"/>
      <c r="C37" s="52"/>
      <c r="D37" s="52"/>
      <c r="E37" s="52"/>
      <c r="F37" s="67" t="s">
        <v>40</v>
      </c>
      <c r="G37" s="75">
        <v>395.0</v>
      </c>
      <c r="H37" s="67">
        <v>0.0</v>
      </c>
      <c r="I37" s="67">
        <v>0.0</v>
      </c>
      <c r="J37" s="67">
        <v>0.0</v>
      </c>
      <c r="K37" s="67">
        <v>0.0</v>
      </c>
      <c r="L37" s="67">
        <v>0.0</v>
      </c>
      <c r="M37" s="67">
        <v>0.0</v>
      </c>
      <c r="N37" s="67">
        <v>0.0</v>
      </c>
      <c r="O37" s="67">
        <v>0.0</v>
      </c>
      <c r="P37" s="67">
        <v>0.0</v>
      </c>
      <c r="Q37" s="67">
        <v>0.0</v>
      </c>
      <c r="R37" s="67">
        <v>0.0</v>
      </c>
      <c r="S37" s="67">
        <f t="shared" si="1"/>
        <v>395</v>
      </c>
      <c r="T37" s="67">
        <v>0.0</v>
      </c>
      <c r="U37" s="67">
        <v>0.0</v>
      </c>
      <c r="V37" s="67">
        <v>0.0</v>
      </c>
      <c r="W37" s="67">
        <v>0.0</v>
      </c>
      <c r="X37" s="67">
        <v>0.0</v>
      </c>
      <c r="Y37" s="67">
        <v>0.0</v>
      </c>
      <c r="Z37" s="67">
        <v>0.0</v>
      </c>
      <c r="AA37" s="67">
        <v>0.0</v>
      </c>
      <c r="AB37" s="67">
        <v>0.0</v>
      </c>
      <c r="AC37" s="67">
        <v>0.0</v>
      </c>
      <c r="AD37" s="67">
        <v>0.0</v>
      </c>
      <c r="AE37" s="67">
        <v>0.0</v>
      </c>
      <c r="AF37" s="68">
        <f t="shared" si="2"/>
        <v>0</v>
      </c>
      <c r="AG37" s="76">
        <f t="shared" si="3"/>
        <v>0</v>
      </c>
      <c r="AH37" s="70">
        <f t="shared" si="4"/>
        <v>0</v>
      </c>
      <c r="AI37" s="66" t="str">
        <f t="shared" si="5"/>
        <v>INEFICAZ</v>
      </c>
    </row>
    <row r="38" ht="15.75" customHeight="1">
      <c r="A38" s="44"/>
      <c r="B38" s="44"/>
      <c r="C38" s="61"/>
      <c r="D38" s="77" t="s">
        <v>60</v>
      </c>
      <c r="E38" s="61" t="s">
        <v>48</v>
      </c>
      <c r="F38" s="63" t="s">
        <v>39</v>
      </c>
      <c r="G38" s="63">
        <v>1.0</v>
      </c>
      <c r="H38" s="63">
        <v>0.0</v>
      </c>
      <c r="I38" s="63">
        <v>0.0</v>
      </c>
      <c r="J38" s="63">
        <v>0.0</v>
      </c>
      <c r="K38" s="63">
        <v>0.0</v>
      </c>
      <c r="L38" s="63">
        <v>0.0</v>
      </c>
      <c r="M38" s="63">
        <v>0.0</v>
      </c>
      <c r="N38" s="63">
        <v>0.0</v>
      </c>
      <c r="O38" s="63">
        <v>0.0</v>
      </c>
      <c r="P38" s="63">
        <v>0.0</v>
      </c>
      <c r="Q38" s="63">
        <v>0.0</v>
      </c>
      <c r="R38" s="63">
        <v>0.0</v>
      </c>
      <c r="S38" s="63">
        <f t="shared" si="1"/>
        <v>1</v>
      </c>
      <c r="T38" s="63">
        <v>0.0</v>
      </c>
      <c r="U38" s="63">
        <v>0.0</v>
      </c>
      <c r="V38" s="63">
        <v>0.0</v>
      </c>
      <c r="W38" s="63">
        <v>0.0</v>
      </c>
      <c r="X38" s="63">
        <v>0.0</v>
      </c>
      <c r="Y38" s="63">
        <v>0.0</v>
      </c>
      <c r="Z38" s="63">
        <v>0.0</v>
      </c>
      <c r="AA38" s="63">
        <v>0.0</v>
      </c>
      <c r="AB38" s="63">
        <v>0.0</v>
      </c>
      <c r="AC38" s="63">
        <v>0.0</v>
      </c>
      <c r="AD38" s="63">
        <v>0.0</v>
      </c>
      <c r="AE38" s="63">
        <v>0.0</v>
      </c>
      <c r="AF38" s="63">
        <f t="shared" si="2"/>
        <v>0</v>
      </c>
      <c r="AG38" s="64">
        <f t="shared" si="3"/>
        <v>0</v>
      </c>
      <c r="AH38" s="65">
        <f t="shared" si="4"/>
        <v>0</v>
      </c>
      <c r="AI38" s="66" t="str">
        <f t="shared" si="5"/>
        <v>INEFICAZ</v>
      </c>
    </row>
    <row r="39" ht="15.75" customHeight="1">
      <c r="A39" s="52"/>
      <c r="B39" s="52"/>
      <c r="C39" s="52"/>
      <c r="D39" s="52"/>
      <c r="E39" s="52"/>
      <c r="F39" s="67" t="s">
        <v>40</v>
      </c>
      <c r="G39" s="75">
        <v>166662.44</v>
      </c>
      <c r="H39" s="67">
        <v>0.0</v>
      </c>
      <c r="I39" s="67">
        <v>0.0</v>
      </c>
      <c r="J39" s="67">
        <v>0.0</v>
      </c>
      <c r="K39" s="67">
        <v>0.0</v>
      </c>
      <c r="L39" s="67">
        <v>0.0</v>
      </c>
      <c r="M39" s="67">
        <v>0.0</v>
      </c>
      <c r="N39" s="67">
        <v>0.0</v>
      </c>
      <c r="O39" s="67">
        <v>0.0</v>
      </c>
      <c r="P39" s="67">
        <v>0.0</v>
      </c>
      <c r="Q39" s="67">
        <v>0.0</v>
      </c>
      <c r="R39" s="67">
        <v>0.0</v>
      </c>
      <c r="S39" s="67">
        <f t="shared" si="1"/>
        <v>166662.44</v>
      </c>
      <c r="T39" s="67">
        <v>0.0</v>
      </c>
      <c r="U39" s="67">
        <v>0.0</v>
      </c>
      <c r="V39" s="67">
        <v>0.0</v>
      </c>
      <c r="W39" s="67">
        <v>0.0</v>
      </c>
      <c r="X39" s="67">
        <v>0.0</v>
      </c>
      <c r="Y39" s="67">
        <v>0.0</v>
      </c>
      <c r="Z39" s="67">
        <v>0.0</v>
      </c>
      <c r="AA39" s="67">
        <v>0.0</v>
      </c>
      <c r="AB39" s="67">
        <v>0.0</v>
      </c>
      <c r="AC39" s="67">
        <v>0.0</v>
      </c>
      <c r="AD39" s="67">
        <v>0.0</v>
      </c>
      <c r="AE39" s="67">
        <v>0.0</v>
      </c>
      <c r="AF39" s="68">
        <f t="shared" si="2"/>
        <v>0</v>
      </c>
      <c r="AG39" s="76">
        <f t="shared" si="3"/>
        <v>0</v>
      </c>
      <c r="AH39" s="70">
        <f t="shared" si="4"/>
        <v>0</v>
      </c>
      <c r="AI39" s="66" t="str">
        <f t="shared" si="5"/>
        <v>INEFICAZ</v>
      </c>
    </row>
    <row r="40" ht="15.75" customHeight="1">
      <c r="A40" s="44"/>
      <c r="B40" s="44"/>
      <c r="C40" s="61"/>
      <c r="D40" s="77" t="s">
        <v>61</v>
      </c>
      <c r="E40" s="61" t="s">
        <v>48</v>
      </c>
      <c r="F40" s="63" t="s">
        <v>39</v>
      </c>
      <c r="G40" s="63">
        <v>1.0</v>
      </c>
      <c r="H40" s="63">
        <v>0.0</v>
      </c>
      <c r="I40" s="63">
        <v>0.0</v>
      </c>
      <c r="J40" s="63">
        <v>0.0</v>
      </c>
      <c r="K40" s="63">
        <v>0.0</v>
      </c>
      <c r="L40" s="63">
        <v>0.0</v>
      </c>
      <c r="M40" s="63">
        <v>0.0</v>
      </c>
      <c r="N40" s="63">
        <v>0.0</v>
      </c>
      <c r="O40" s="63">
        <v>0.0</v>
      </c>
      <c r="P40" s="63">
        <v>0.0</v>
      </c>
      <c r="Q40" s="63">
        <v>0.0</v>
      </c>
      <c r="R40" s="63">
        <v>0.0</v>
      </c>
      <c r="S40" s="63">
        <f t="shared" si="1"/>
        <v>1</v>
      </c>
      <c r="T40" s="63">
        <v>0.0</v>
      </c>
      <c r="U40" s="63">
        <v>0.0</v>
      </c>
      <c r="V40" s="63">
        <v>0.0</v>
      </c>
      <c r="W40" s="63">
        <v>0.0</v>
      </c>
      <c r="X40" s="63">
        <v>0.0</v>
      </c>
      <c r="Y40" s="63">
        <v>0.0</v>
      </c>
      <c r="Z40" s="63">
        <v>0.0</v>
      </c>
      <c r="AA40" s="63">
        <v>0.0</v>
      </c>
      <c r="AB40" s="63">
        <v>0.0</v>
      </c>
      <c r="AC40" s="63">
        <v>0.0</v>
      </c>
      <c r="AD40" s="63">
        <v>0.0</v>
      </c>
      <c r="AE40" s="63">
        <v>0.0</v>
      </c>
      <c r="AF40" s="63">
        <f t="shared" si="2"/>
        <v>0</v>
      </c>
      <c r="AG40" s="64">
        <f t="shared" si="3"/>
        <v>0</v>
      </c>
      <c r="AH40" s="65">
        <f t="shared" si="4"/>
        <v>0</v>
      </c>
      <c r="AI40" s="66" t="str">
        <f t="shared" si="5"/>
        <v>INEFICAZ</v>
      </c>
    </row>
    <row r="41" ht="15.75" customHeight="1">
      <c r="A41" s="52"/>
      <c r="B41" s="52"/>
      <c r="C41" s="52"/>
      <c r="D41" s="52"/>
      <c r="E41" s="52"/>
      <c r="F41" s="67" t="s">
        <v>40</v>
      </c>
      <c r="G41" s="75">
        <v>277935.0</v>
      </c>
      <c r="H41" s="67">
        <v>0.0</v>
      </c>
      <c r="I41" s="67">
        <v>0.0</v>
      </c>
      <c r="J41" s="67">
        <v>0.0</v>
      </c>
      <c r="K41" s="67">
        <v>0.0</v>
      </c>
      <c r="L41" s="67">
        <v>0.0</v>
      </c>
      <c r="M41" s="67">
        <v>0.0</v>
      </c>
      <c r="N41" s="67">
        <v>0.0</v>
      </c>
      <c r="O41" s="67">
        <v>0.0</v>
      </c>
      <c r="P41" s="67">
        <v>0.0</v>
      </c>
      <c r="Q41" s="67">
        <v>0.0</v>
      </c>
      <c r="R41" s="67">
        <v>0.0</v>
      </c>
      <c r="S41" s="67">
        <f t="shared" si="1"/>
        <v>277935</v>
      </c>
      <c r="T41" s="67">
        <v>0.0</v>
      </c>
      <c r="U41" s="67">
        <v>0.0</v>
      </c>
      <c r="V41" s="67">
        <v>0.0</v>
      </c>
      <c r="W41" s="67">
        <v>0.0</v>
      </c>
      <c r="X41" s="67">
        <v>0.0</v>
      </c>
      <c r="Y41" s="67">
        <v>0.0</v>
      </c>
      <c r="Z41" s="67">
        <v>0.0</v>
      </c>
      <c r="AA41" s="67">
        <v>0.0</v>
      </c>
      <c r="AB41" s="67">
        <v>0.0</v>
      </c>
      <c r="AC41" s="67">
        <v>0.0</v>
      </c>
      <c r="AD41" s="67">
        <v>0.0</v>
      </c>
      <c r="AE41" s="67">
        <v>0.0</v>
      </c>
      <c r="AF41" s="68">
        <f t="shared" si="2"/>
        <v>0</v>
      </c>
      <c r="AG41" s="76">
        <f t="shared" si="3"/>
        <v>0</v>
      </c>
      <c r="AH41" s="70">
        <f t="shared" si="4"/>
        <v>0</v>
      </c>
      <c r="AI41" s="66" t="str">
        <f t="shared" si="5"/>
        <v>INEFICAZ</v>
      </c>
    </row>
    <row r="42" ht="15.0" customHeight="1">
      <c r="A42" s="78"/>
      <c r="B42" s="78"/>
      <c r="C42" s="78"/>
      <c r="D42" s="78"/>
      <c r="E42" s="79" t="s">
        <v>62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80">
        <f>S19+S21+S23+S25+S27+S29+S31+S33+S35+S37+S39+S41</f>
        <v>3882021.09</v>
      </c>
      <c r="T42" s="81"/>
      <c r="W42" s="82" t="s">
        <v>63</v>
      </c>
      <c r="X42" s="15"/>
      <c r="Y42" s="15"/>
      <c r="Z42" s="15"/>
      <c r="AA42" s="15"/>
      <c r="AB42" s="15"/>
      <c r="AC42" s="15"/>
      <c r="AD42" s="15"/>
      <c r="AE42" s="16"/>
      <c r="AF42" s="83">
        <f>AF19+AF21+AF25+AF27+AF29+AF31+AF33+AF35</f>
        <v>0</v>
      </c>
      <c r="AG42" s="84"/>
      <c r="AH42" s="85"/>
      <c r="AI42" s="85"/>
    </row>
    <row r="43" ht="15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81"/>
      <c r="T43" s="81"/>
    </row>
    <row r="44" ht="15.75" customHeight="1">
      <c r="B44" s="78"/>
      <c r="C44" s="78"/>
      <c r="D44" s="78"/>
      <c r="E44" s="78"/>
      <c r="F44" s="78"/>
      <c r="G44" s="78"/>
      <c r="H44" s="78"/>
    </row>
    <row r="45" ht="15.75" customHeight="1"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C46" s="86"/>
      <c r="D46" s="87" t="s">
        <v>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86"/>
      <c r="S46" s="86"/>
      <c r="T46" s="86"/>
      <c r="U46" s="86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C47" s="1"/>
      <c r="D47" s="8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86"/>
      <c r="S47" s="86"/>
      <c r="T47" s="86"/>
      <c r="U47" s="86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C48" s="1"/>
      <c r="D48" s="88" t="s">
        <v>12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89"/>
      <c r="S48" s="89"/>
      <c r="T48" s="89"/>
      <c r="U48" s="86"/>
      <c r="V48" s="1"/>
      <c r="W48" s="1"/>
      <c r="X48" s="1"/>
      <c r="Y48" s="1"/>
      <c r="Z48" s="1"/>
      <c r="AA48" s="90" t="s">
        <v>65</v>
      </c>
      <c r="AB48" s="3"/>
      <c r="AC48" s="3"/>
      <c r="AD48" s="3"/>
      <c r="AE48" s="3"/>
      <c r="AF48" s="4"/>
      <c r="AG48" s="91"/>
      <c r="AH48" s="1"/>
      <c r="AI48" s="1"/>
    </row>
    <row r="49" ht="15.75" customHeight="1">
      <c r="C49" s="1"/>
      <c r="D49" s="87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C50" s="1"/>
      <c r="D50" s="92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>
      <c r="C51" s="1"/>
      <c r="D51" s="87" t="s">
        <v>66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</row>
    <row r="52" ht="15.75" customHeight="1">
      <c r="C52" s="1"/>
      <c r="D52" s="87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</row>
    <row r="53" ht="15.75" customHeight="1">
      <c r="C53" s="1"/>
      <c r="D53" s="87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</row>
    <row r="54" ht="15.75" customHeight="1">
      <c r="C54" s="1"/>
      <c r="D54" s="9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6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</row>
    <row r="55" ht="15.75" customHeight="1">
      <c r="C55" s="1"/>
      <c r="D55" s="1"/>
      <c r="E55" s="1"/>
      <c r="F55" s="1"/>
      <c r="G55" s="1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</row>
    <row r="56" ht="15.75" customHeight="1">
      <c r="C56" s="1"/>
      <c r="D56" s="1"/>
      <c r="E56" s="1"/>
      <c r="F56" s="1"/>
      <c r="G56" s="1"/>
      <c r="H56" s="95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7"/>
    </row>
    <row r="57" ht="15.75" customHeight="1">
      <c r="C57" s="1"/>
      <c r="D57" s="1"/>
      <c r="E57" s="1"/>
      <c r="F57" s="1"/>
      <c r="G57" s="1"/>
      <c r="H57" s="98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100"/>
    </row>
    <row r="58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ht="15.75" customHeight="1">
      <c r="C59" s="1"/>
      <c r="D59" s="87" t="s">
        <v>67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6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ht="15.75" customHeight="1">
      <c r="C60" s="1"/>
      <c r="D60" s="87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ht="15.75" customHeight="1">
      <c r="C61" s="1"/>
      <c r="D61" s="8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5.75" customHeight="1">
      <c r="C62" s="1"/>
      <c r="D62" s="8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5.75" customHeight="1">
      <c r="C63" s="1"/>
      <c r="D63" s="92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5.75" customHeight="1">
      <c r="C64" s="1"/>
      <c r="D64" s="87" t="s">
        <v>68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5.75" customHeight="1">
      <c r="C65" s="1"/>
      <c r="D65" s="87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5.75" customHeight="1">
      <c r="C66" s="1"/>
      <c r="D66" s="87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ht="15.75" customHeight="1">
      <c r="C67" s="1"/>
      <c r="D67" s="9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09">
    <mergeCell ref="C14:C15"/>
    <mergeCell ref="D14:D15"/>
    <mergeCell ref="A18:A19"/>
    <mergeCell ref="B18:B19"/>
    <mergeCell ref="C18:C19"/>
    <mergeCell ref="D18:D19"/>
    <mergeCell ref="E18:E19"/>
    <mergeCell ref="B20:B21"/>
    <mergeCell ref="C20:C21"/>
    <mergeCell ref="D20:D21"/>
    <mergeCell ref="E20:E21"/>
    <mergeCell ref="C22:C23"/>
    <mergeCell ref="D22:D23"/>
    <mergeCell ref="E22:E23"/>
    <mergeCell ref="C28:C29"/>
    <mergeCell ref="D28:D29"/>
    <mergeCell ref="A26:A27"/>
    <mergeCell ref="B26:B27"/>
    <mergeCell ref="C26:C27"/>
    <mergeCell ref="D26:D27"/>
    <mergeCell ref="E26:E27"/>
    <mergeCell ref="B28:B29"/>
    <mergeCell ref="E28:E29"/>
    <mergeCell ref="B32:B33"/>
    <mergeCell ref="C32:C33"/>
    <mergeCell ref="A34:A35"/>
    <mergeCell ref="B34:B35"/>
    <mergeCell ref="C34:C35"/>
    <mergeCell ref="D32:D33"/>
    <mergeCell ref="E32:E33"/>
    <mergeCell ref="D34:D35"/>
    <mergeCell ref="E34:E35"/>
    <mergeCell ref="A28:A29"/>
    <mergeCell ref="A30:A31"/>
    <mergeCell ref="B30:B31"/>
    <mergeCell ref="C30:C31"/>
    <mergeCell ref="D30:D31"/>
    <mergeCell ref="E30:E31"/>
    <mergeCell ref="A32:A33"/>
    <mergeCell ref="D47:Q47"/>
    <mergeCell ref="D48:Q48"/>
    <mergeCell ref="AA48:AF48"/>
    <mergeCell ref="D49:Q49"/>
    <mergeCell ref="D50:E50"/>
    <mergeCell ref="D51:Q51"/>
    <mergeCell ref="D52:Q52"/>
    <mergeCell ref="D63:E63"/>
    <mergeCell ref="D64:Q64"/>
    <mergeCell ref="D65:Q65"/>
    <mergeCell ref="D66:Q66"/>
    <mergeCell ref="D67:Q67"/>
    <mergeCell ref="D53:Q53"/>
    <mergeCell ref="D54:Q54"/>
    <mergeCell ref="H56:AI57"/>
    <mergeCell ref="D59:Q59"/>
    <mergeCell ref="D60:Q60"/>
    <mergeCell ref="D61:Q61"/>
    <mergeCell ref="D62:Q62"/>
    <mergeCell ref="C36:C37"/>
    <mergeCell ref="D36:D37"/>
    <mergeCell ref="A24:A25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A20:A21"/>
    <mergeCell ref="B24:B25"/>
    <mergeCell ref="C24:C25"/>
    <mergeCell ref="D24:D25"/>
    <mergeCell ref="E24:E25"/>
    <mergeCell ref="D46:Q46"/>
    <mergeCell ref="E36:E37"/>
    <mergeCell ref="E40:E41"/>
    <mergeCell ref="A2:AI2"/>
    <mergeCell ref="B3:D3"/>
    <mergeCell ref="B4:D4"/>
    <mergeCell ref="B5:D5"/>
    <mergeCell ref="F5:L5"/>
    <mergeCell ref="B6:D6"/>
    <mergeCell ref="AB8:AE8"/>
    <mergeCell ref="B9:D9"/>
    <mergeCell ref="E9:H9"/>
    <mergeCell ref="I9:V9"/>
    <mergeCell ref="W9:X9"/>
    <mergeCell ref="Y9:AE9"/>
    <mergeCell ref="AG9:AI9"/>
    <mergeCell ref="B10:D10"/>
    <mergeCell ref="E14:E15"/>
    <mergeCell ref="F14:F15"/>
    <mergeCell ref="G14:R14"/>
    <mergeCell ref="S14:S15"/>
    <mergeCell ref="AG12:AG15"/>
    <mergeCell ref="AF14:AF15"/>
    <mergeCell ref="W42:AE42"/>
    <mergeCell ref="A11:S11"/>
    <mergeCell ref="B12:S12"/>
    <mergeCell ref="AI12:AI15"/>
    <mergeCell ref="C13:S13"/>
    <mergeCell ref="A14:A15"/>
    <mergeCell ref="B14:B15"/>
    <mergeCell ref="T14:AE14"/>
    <mergeCell ref="AH14:AH15"/>
    <mergeCell ref="A36:A37"/>
    <mergeCell ref="B36:B37"/>
  </mergeCells>
  <hyperlinks>
    <hyperlink r:id="rId1" ref="AB8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2023-09-11T12:58:27Z</dcterms:created>
  <dc:creator>DELL</dc:creator>
</cp:coreProperties>
</file>