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MWn59VRHtgV9ezsd8QQ2cnnW0yE8jl3eQ73rWyyxFZY="/>
    </ext>
  </extLst>
</workbook>
</file>

<file path=xl/sharedStrings.xml><?xml version="1.0" encoding="utf-8"?>
<sst xmlns="http://schemas.openxmlformats.org/spreadsheetml/2006/main" count="71" uniqueCount="61">
  <si>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</si>
  <si>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</si>
  <si>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2023 Y SEGUIMIENTO</t>
  </si>
  <si>
    <t>PLAN OPERATIVO INSTITUCIONAL 2024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</si>
  <si>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</si>
  <si>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</si>
  <si>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</si>
  <si>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</si>
  <si>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</si>
  <si>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</si>
  <si>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</si>
  <si>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</si>
  <si>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</si>
  <si>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</si>
  <si>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</si>
  <si>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</si>
  <si>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</si>
  <si>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</si>
  <si>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1.09.03 - UNIDAD DE CONTABILIDAD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</si>
  <si>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</si>
  <si>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</si>
  <si>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</si>
  <si>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</si>
  <si>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</si>
  <si>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AEI.04.06</t>
  </si>
  <si>
    <t>PLAN DEL SISTEMA DE INFORMACION MONITOREO,SEGUIMIENTO,EVALUACION Y GESTION DEL CONOCIMIENTO IMPLEMENTADO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</si>
  <si>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</si>
  <si>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</si>
  <si>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</si>
  <si>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</si>
  <si>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</si>
  <si>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</si>
  <si>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</si>
  <si>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</si>
  <si>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</si>
  <si>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C0641</t>
  </si>
  <si>
    <t>AOI00009000046</t>
  </si>
  <si>
    <t>CONTABILIZACIÓN, ANÁLISIS Y CONCILIACIÓN DE CUENTAS CONTABLES PARA LA ELABORACIÓN, PRESENTACIÓN Y SUSTENTACIÓN DE LOS ESTADOS FINANCIEROS ANTE LA CONTADURÍA PUBLICA DEL MEF., LA UNT Y OTROS.</t>
  </si>
  <si>
    <t>060 : INFORME</t>
  </si>
  <si>
    <t>Físico</t>
  </si>
  <si>
    <t>Financiero S/.</t>
  </si>
  <si>
    <t>AOI00009000047</t>
  </si>
  <si>
    <t>CONTABILIZACIÓN DE LA EJECUCIÓN DEL INGRESOS Y COSTO GASTO DE LOS CENTROS DE PRODUCCIÓN Y LINEAS DE RENTABILIDAD DE LA UNT.</t>
  </si>
  <si>
    <t>C0639</t>
  </si>
  <si>
    <t>AOI00009000048</t>
  </si>
  <si>
    <t>SISTEMATIZACION E INTEGRACION DE LA INFORMACIÓN DE LA EJECUCIÓN PRESUPUESTAL A NIVEL PROGRAMÁTICA A TRAVÉS DEL SIGA Y SIAF-SP</t>
  </si>
  <si>
    <t>585 : ACCION DE CONTROL</t>
  </si>
  <si>
    <t>C0638</t>
  </si>
  <si>
    <t>AOI00009000312</t>
  </si>
  <si>
    <t>EJECUCIÓN PRESUPUESTAL A NIVEL DE DEVENGADO DE INGRESOS Y GASTOS DE LOS PROYECTOS DE INVERSIÓN PÚBLICA Y PROYECTOS DE INVESTIGACIÓN CIENTÍFICA FINANCIADOS POR CANON MINERO, GOBIERNO NACIONAL Y DE LOS CONVENIOS CON ENTIDADES EXTERNAS Y LA UNT.</t>
  </si>
  <si>
    <t>C0180</t>
  </si>
  <si>
    <t>GESTIONAR EL PAGO DE SERVICIO DE TELEFONIA FIJA</t>
  </si>
  <si>
    <t>001 : ACCION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</si>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</sst>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sz val="8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13" fillId="0" fontId="8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 vertical="top"/>
    </xf>
    <xf borderId="16" fillId="0" fontId="8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6" fillId="0" fontId="10" numFmtId="0" xfId="0" applyAlignment="1" applyBorder="1" applyFont="1">
      <alignment shrinkToFit="0" vertical="center" wrapText="1"/>
    </xf>
    <xf borderId="7" fillId="0" fontId="1" numFmtId="0" xfId="0" applyBorder="1" applyFont="1"/>
    <xf borderId="16" fillId="5" fontId="1" numFmtId="0" xfId="0" applyAlignment="1" applyBorder="1" applyFill="1" applyFont="1">
      <alignment horizontal="right" shrinkToFit="0" wrapText="1"/>
    </xf>
    <xf borderId="18" fillId="5" fontId="1" numFmtId="0" xfId="0" applyAlignment="1" applyBorder="1" applyFont="1">
      <alignment horizontal="left" shrinkToFit="0" wrapText="1"/>
    </xf>
    <xf borderId="19" fillId="0" fontId="3" numFmtId="0" xfId="0" applyBorder="1" applyFont="1"/>
    <xf borderId="20" fillId="0" fontId="3" numFmtId="0" xfId="0" applyBorder="1" applyFont="1"/>
    <xf borderId="21" fillId="6" fontId="11" numFmtId="0" xfId="0" applyAlignment="1" applyBorder="1" applyFill="1" applyFont="1">
      <alignment horizontal="center" shrinkToFit="0" textRotation="90" vertical="center" wrapText="1"/>
    </xf>
    <xf borderId="21" fillId="6" fontId="12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2" fillId="2" fontId="1" numFmtId="0" xfId="0" applyBorder="1" applyFont="1"/>
    <xf borderId="23" fillId="0" fontId="3" numFmtId="0" xfId="0" applyBorder="1" applyFont="1"/>
    <xf borderId="21" fillId="0" fontId="1" numFmtId="0" xfId="0" applyAlignment="1" applyBorder="1" applyFont="1">
      <alignment shrinkToFit="0" wrapText="1"/>
    </xf>
    <xf borderId="21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18" fillId="6" fontId="10" numFmtId="0" xfId="0" applyAlignment="1" applyBorder="1" applyFont="1">
      <alignment horizontal="center" shrinkToFit="0" vertical="center" wrapText="1"/>
    </xf>
    <xf borderId="24" fillId="6" fontId="12" numFmtId="0" xfId="0" applyAlignment="1" applyBorder="1" applyFont="1">
      <alignment horizontal="center" shrinkToFit="0" wrapText="1"/>
    </xf>
    <xf borderId="25" fillId="6" fontId="12" numFmtId="0" xfId="0" applyAlignment="1" applyBorder="1" applyFont="1">
      <alignment horizontal="center" shrinkToFit="0" wrapText="1"/>
    </xf>
    <xf borderId="26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21" fillId="0" fontId="13" numFmtId="0" xfId="0" applyAlignment="1" applyBorder="1" applyFont="1">
      <alignment shrinkToFit="0" wrapText="1"/>
    </xf>
    <xf borderId="21" fillId="0" fontId="14" numFmtId="0" xfId="0" applyAlignment="1" applyBorder="1" applyFont="1">
      <alignment horizontal="center" shrinkToFit="0" wrapText="1"/>
    </xf>
    <xf borderId="21" fillId="0" fontId="14" numFmtId="0" xfId="0" applyAlignment="1" applyBorder="1" applyFont="1">
      <alignment horizontal="left" shrinkToFit="0" wrapText="1"/>
    </xf>
    <xf borderId="16" fillId="9" fontId="14" numFmtId="0" xfId="0" applyAlignment="1" applyBorder="1" applyFill="1" applyFont="1">
      <alignment horizontal="center" shrinkToFit="0" wrapText="1"/>
    </xf>
    <xf borderId="16" fillId="9" fontId="14" numFmtId="0" xfId="0" applyAlignment="1" applyBorder="1" applyFont="1">
      <alignment horizontal="center" readingOrder="0" shrinkToFit="0" wrapText="1"/>
    </xf>
    <xf borderId="29" fillId="9" fontId="15" numFmtId="2" xfId="0" applyAlignment="1" applyBorder="1" applyFont="1" applyNumberFormat="1">
      <alignment horizontal="center" shrinkToFit="0" vertical="center" wrapText="1"/>
    </xf>
    <xf borderId="16" fillId="9" fontId="14" numFmtId="2" xfId="0" applyAlignment="1" applyBorder="1" applyFont="1" applyNumberFormat="1">
      <alignment horizontal="center" shrinkToFit="0" wrapText="1"/>
    </xf>
    <xf borderId="30" fillId="9" fontId="14" numFmtId="2" xfId="0" applyAlignment="1" applyBorder="1" applyFont="1" applyNumberFormat="1">
      <alignment horizontal="center" shrinkToFit="0" wrapText="1"/>
    </xf>
    <xf borderId="16" fillId="10" fontId="14" numFmtId="0" xfId="0" applyAlignment="1" applyBorder="1" applyFill="1" applyFont="1">
      <alignment horizontal="center" shrinkToFit="0" wrapText="1"/>
    </xf>
    <xf borderId="16" fillId="10" fontId="14" numFmtId="0" xfId="0" applyAlignment="1" applyBorder="1" applyFont="1">
      <alignment horizontal="center" readingOrder="0" shrinkToFit="0" wrapText="1"/>
    </xf>
    <xf borderId="16" fillId="11" fontId="14" numFmtId="0" xfId="0" applyAlignment="1" applyBorder="1" applyFill="1" applyFont="1">
      <alignment horizontal="center" shrinkToFit="0" wrapText="1"/>
    </xf>
    <xf borderId="29" fillId="10" fontId="15" numFmtId="2" xfId="0" applyAlignment="1" applyBorder="1" applyFont="1" applyNumberFormat="1">
      <alignment horizontal="center" shrinkToFit="0" vertical="center" wrapText="1"/>
    </xf>
    <xf borderId="16" fillId="10" fontId="14" numFmtId="2" xfId="0" applyAlignment="1" applyBorder="1" applyFont="1" applyNumberFormat="1">
      <alignment horizontal="center" shrinkToFit="0" wrapText="1"/>
    </xf>
    <xf borderId="21" fillId="0" fontId="1" numFmtId="0" xfId="0" applyAlignment="1" applyBorder="1" applyFont="1">
      <alignment horizontal="center" shrinkToFit="0" wrapText="1"/>
    </xf>
    <xf borderId="21" fillId="0" fontId="16" numFmtId="0" xfId="0" applyAlignment="1" applyBorder="1" applyFont="1">
      <alignment shrinkToFit="0" vertical="center" wrapText="1"/>
    </xf>
    <xf borderId="16" fillId="10" fontId="15" numFmtId="2" xfId="0" applyAlignment="1" applyBorder="1" applyFont="1" applyNumberFormat="1">
      <alignment horizontal="center" shrinkToFit="0" vertical="center" wrapText="1"/>
    </xf>
    <xf borderId="16" fillId="0" fontId="14" numFmtId="0" xfId="0" applyAlignment="1" applyBorder="1" applyFont="1">
      <alignment shrinkToFit="0" wrapText="1"/>
    </xf>
    <xf borderId="0" fillId="0" fontId="14" numFmtId="0" xfId="0" applyFont="1"/>
    <xf borderId="16" fillId="12" fontId="14" numFmtId="4" xfId="0" applyAlignment="1" applyBorder="1" applyFill="1" applyFont="1" applyNumberFormat="1">
      <alignment horizontal="center" shrinkToFit="0" wrapText="1"/>
    </xf>
    <xf borderId="0" fillId="0" fontId="14" numFmtId="4" xfId="0" applyAlignment="1" applyFont="1" applyNumberFormat="1">
      <alignment horizontal="left" shrinkToFit="0" wrapText="1"/>
    </xf>
    <xf borderId="0" fillId="0" fontId="14" numFmtId="0" xfId="0" applyAlignment="1" applyFont="1">
      <alignment shrinkToFit="0" wrapText="1"/>
    </xf>
    <xf borderId="13" fillId="2" fontId="14" numFmtId="0" xfId="0" applyAlignment="1" applyBorder="1" applyFont="1">
      <alignment horizontal="right" shrinkToFit="0" wrapText="1"/>
    </xf>
    <xf borderId="31" fillId="10" fontId="14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4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0" fillId="0" fontId="1" numFmtId="4" xfId="0" applyAlignment="1" applyFont="1" applyNumberFormat="1">
      <alignment horizontal="left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2" fillId="2" fontId="1" numFmtId="0" xfId="0" applyAlignment="1" applyBorder="1" applyFont="1">
      <alignment horizontal="center"/>
    </xf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104775</xdr:colOff>
      <xdr:row>33</xdr:row>
      <xdr:rowOff>9525</xdr:rowOff>
    </xdr:from>
    <xdr:ext cx="508635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49.29"/>
    <col customWidth="1" min="5" max="5" width="19.57"/>
    <col customWidth="1" min="6" max="6" width="14.57"/>
    <col customWidth="1" min="7" max="7" width="8.71"/>
    <col customWidth="1" min="8" max="8" width="5.29"/>
    <col customWidth="1" min="9" max="9" width="5.43"/>
    <col customWidth="1" min="10" max="10" width="3.57"/>
    <col customWidth="1" min="11" max="11" width="3.86"/>
    <col customWidth="1" min="12" max="13" width="3.57"/>
    <col customWidth="1" min="14" max="14" width="5.29"/>
    <col customWidth="1" min="15" max="15" width="4.14"/>
    <col customWidth="1" min="16" max="16" width="4.0"/>
    <col customWidth="1" min="17" max="17" width="3.57"/>
    <col customWidth="1" min="18" max="18" width="3.86"/>
    <col customWidth="1" min="19" max="19" width="11.43"/>
    <col customWidth="1" min="20" max="20" width="5.14"/>
    <col customWidth="1" min="21" max="21" width="4.57"/>
    <col customWidth="1" min="22" max="22" width="4.43"/>
    <col customWidth="1" min="23" max="24" width="5.29"/>
    <col customWidth="1" min="25" max="25" width="4.57"/>
    <col customWidth="1" min="26" max="26" width="4.71"/>
    <col customWidth="1" min="27" max="27" width="4.86"/>
    <col customWidth="1" min="28" max="28" width="4.0"/>
    <col customWidth="1" min="29" max="29" width="4.14"/>
    <col customWidth="1" min="30" max="30" width="3.86"/>
    <col customWidth="1" min="31" max="31" width="4.43"/>
    <col customWidth="1" min="32" max="32" width="10.71"/>
    <col customWidth="1" min="33" max="33" width="2.71"/>
    <col customWidth="1" min="34" max="36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F5" s="20"/>
      <c r="N5" s="21"/>
      <c r="AI5" s="19"/>
    </row>
    <row r="6" ht="15.0" customHeight="1">
      <c r="A6" s="17" t="s">
        <v>10</v>
      </c>
      <c r="B6" s="18" t="s">
        <v>11</v>
      </c>
      <c r="AI6" s="19"/>
    </row>
    <row r="7">
      <c r="A7" s="22"/>
      <c r="AI7" s="19"/>
    </row>
    <row r="8">
      <c r="A8" s="23"/>
      <c r="B8" s="24"/>
      <c r="C8" s="24"/>
      <c r="D8" s="24"/>
      <c r="E8" s="24"/>
      <c r="AI8" s="19"/>
    </row>
    <row r="9" ht="15.0" customHeight="1">
      <c r="A9" s="25" t="s">
        <v>12</v>
      </c>
      <c r="B9" s="26" t="s">
        <v>13</v>
      </c>
      <c r="C9" s="6"/>
      <c r="D9" s="6"/>
      <c r="E9" s="27"/>
      <c r="F9" s="28" t="s">
        <v>14</v>
      </c>
      <c r="G9" s="15"/>
      <c r="H9" s="15"/>
      <c r="I9" s="16"/>
      <c r="J9" s="2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28" t="s">
        <v>15</v>
      </c>
      <c r="Y9" s="16"/>
      <c r="Z9" s="29"/>
      <c r="AA9" s="15"/>
      <c r="AB9" s="15"/>
      <c r="AC9" s="15"/>
      <c r="AD9" s="15"/>
      <c r="AE9" s="16"/>
      <c r="AF9" s="30" t="s">
        <v>16</v>
      </c>
      <c r="AG9" s="31"/>
      <c r="AH9" s="15"/>
      <c r="AI9" s="16"/>
    </row>
    <row r="10" ht="33.75" customHeight="1">
      <c r="A10" s="17" t="s">
        <v>17</v>
      </c>
      <c r="B10" s="18" t="s">
        <v>18</v>
      </c>
      <c r="AI10" s="19"/>
    </row>
    <row r="11" ht="15.0" customHeight="1">
      <c r="A11" s="32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3"/>
      <c r="T11" s="34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35"/>
    </row>
    <row r="12" ht="15.0" customHeight="1">
      <c r="A12" s="36" t="s">
        <v>20</v>
      </c>
      <c r="B12" s="37" t="s">
        <v>21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40" t="s">
        <v>22</v>
      </c>
      <c r="AH12" s="1"/>
      <c r="AI12" s="41" t="s">
        <v>23</v>
      </c>
    </row>
    <row r="13" ht="15.0" customHeight="1">
      <c r="A13" s="42"/>
      <c r="B13" s="43" t="s">
        <v>24</v>
      </c>
      <c r="C13" s="44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1"/>
      <c r="AI13" s="46"/>
    </row>
    <row r="14" ht="36.0" customHeight="1">
      <c r="A14" s="47"/>
      <c r="B14" s="47"/>
      <c r="C14" s="48" t="s">
        <v>26</v>
      </c>
      <c r="D14" s="48" t="s">
        <v>27</v>
      </c>
      <c r="E14" s="48" t="s">
        <v>28</v>
      </c>
      <c r="F14" s="48" t="s">
        <v>29</v>
      </c>
      <c r="G14" s="49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8" t="s">
        <v>31</v>
      </c>
      <c r="T14" s="50" t="s">
        <v>32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/>
      <c r="AF14" s="51" t="s">
        <v>33</v>
      </c>
      <c r="AG14" s="46"/>
      <c r="AH14" s="52" t="s">
        <v>34</v>
      </c>
      <c r="AI14" s="46"/>
    </row>
    <row r="15">
      <c r="A15" s="53"/>
      <c r="B15" s="53"/>
      <c r="C15" s="53"/>
      <c r="D15" s="53"/>
      <c r="E15" s="53"/>
      <c r="F15" s="53"/>
      <c r="G15" s="54">
        <v>1.0</v>
      </c>
      <c r="H15" s="54">
        <v>2.0</v>
      </c>
      <c r="I15" s="54">
        <v>3.0</v>
      </c>
      <c r="J15" s="54">
        <v>4.0</v>
      </c>
      <c r="K15" s="54">
        <v>5.0</v>
      </c>
      <c r="L15" s="54">
        <v>6.0</v>
      </c>
      <c r="M15" s="54">
        <v>7.0</v>
      </c>
      <c r="N15" s="54">
        <v>8.0</v>
      </c>
      <c r="O15" s="54">
        <v>9.0</v>
      </c>
      <c r="P15" s="54">
        <v>10.0</v>
      </c>
      <c r="Q15" s="54">
        <v>11.0</v>
      </c>
      <c r="R15" s="54">
        <v>12.0</v>
      </c>
      <c r="S15" s="53"/>
      <c r="T15" s="55">
        <v>1.0</v>
      </c>
      <c r="U15" s="55">
        <v>2.0</v>
      </c>
      <c r="V15" s="55">
        <v>3.0</v>
      </c>
      <c r="W15" s="55">
        <v>4.0</v>
      </c>
      <c r="X15" s="55">
        <v>5.0</v>
      </c>
      <c r="Y15" s="55">
        <v>6.0</v>
      </c>
      <c r="Z15" s="55">
        <v>7.0</v>
      </c>
      <c r="AA15" s="55">
        <v>8.0</v>
      </c>
      <c r="AB15" s="55">
        <v>9.0</v>
      </c>
      <c r="AC15" s="55">
        <v>10.0</v>
      </c>
      <c r="AD15" s="55">
        <v>11.0</v>
      </c>
      <c r="AE15" s="55">
        <v>12.0</v>
      </c>
      <c r="AF15" s="56"/>
      <c r="AG15" s="53"/>
      <c r="AH15" s="57"/>
      <c r="AI15" s="53"/>
    </row>
    <row r="16" ht="23.25" customHeight="1">
      <c r="A16" s="47"/>
      <c r="B16" s="58" t="s">
        <v>35</v>
      </c>
      <c r="C16" s="59" t="s">
        <v>36</v>
      </c>
      <c r="D16" s="60" t="s">
        <v>37</v>
      </c>
      <c r="E16" s="59" t="s">
        <v>38</v>
      </c>
      <c r="F16" s="61" t="s">
        <v>39</v>
      </c>
      <c r="G16" s="61">
        <v>3.0</v>
      </c>
      <c r="H16" s="61">
        <v>3.0</v>
      </c>
      <c r="I16" s="61">
        <v>3.0</v>
      </c>
      <c r="J16" s="61">
        <v>3.0</v>
      </c>
      <c r="K16" s="61">
        <v>3.0</v>
      </c>
      <c r="L16" s="61">
        <v>3.0</v>
      </c>
      <c r="M16" s="61">
        <v>3.0</v>
      </c>
      <c r="N16" s="61">
        <v>3.0</v>
      </c>
      <c r="O16" s="61">
        <v>3.0</v>
      </c>
      <c r="P16" s="61">
        <v>3.0</v>
      </c>
      <c r="Q16" s="61">
        <v>3.0</v>
      </c>
      <c r="R16" s="61">
        <v>3.0</v>
      </c>
      <c r="S16" s="61">
        <f t="shared" ref="S16:S25" si="1">SUM(G16:R16)</f>
        <v>36</v>
      </c>
      <c r="T16" s="62">
        <v>3.0</v>
      </c>
      <c r="U16" s="62">
        <v>3.0</v>
      </c>
      <c r="V16" s="62">
        <v>3.0</v>
      </c>
      <c r="W16" s="62">
        <v>3.0</v>
      </c>
      <c r="X16" s="62">
        <v>3.0</v>
      </c>
      <c r="Y16" s="62">
        <v>3.0</v>
      </c>
      <c r="Z16" s="61">
        <v>0.0</v>
      </c>
      <c r="AA16" s="61">
        <v>0.0</v>
      </c>
      <c r="AB16" s="61">
        <v>0.0</v>
      </c>
      <c r="AC16" s="61">
        <v>0.0</v>
      </c>
      <c r="AD16" s="61">
        <v>0.0</v>
      </c>
      <c r="AE16" s="61">
        <v>0.0</v>
      </c>
      <c r="AF16" s="61">
        <f t="shared" ref="AF16:AF25" si="2">SUM(T16:AE16)</f>
        <v>18</v>
      </c>
      <c r="AG16" s="63">
        <f t="shared" ref="AG16:AG25" si="3">+AH16</f>
        <v>50</v>
      </c>
      <c r="AH16" s="64">
        <f t="shared" ref="AH16:AH25" si="4">IFERROR(((AF16/S16)*100),0)</f>
        <v>50</v>
      </c>
      <c r="AI16" s="65" t="str">
        <f t="shared" ref="AI16:AI25" si="5">IF(AG16&lt;60,"INEFICAZ",IF(AG16&lt;89,"MODERADAMENTE EFICAZ",IF(AG16&lt;=100,"MUY EFICAZ","MUY EFICAZ")))</f>
        <v>INEFICAZ</v>
      </c>
    </row>
    <row r="17">
      <c r="A17" s="53"/>
      <c r="B17" s="53"/>
      <c r="C17" s="53"/>
      <c r="D17" s="53"/>
      <c r="E17" s="53"/>
      <c r="F17" s="66" t="s">
        <v>40</v>
      </c>
      <c r="G17" s="67">
        <v>35408.54</v>
      </c>
      <c r="H17" s="66">
        <v>0.0</v>
      </c>
      <c r="I17" s="66">
        <v>0.0</v>
      </c>
      <c r="J17" s="66">
        <v>0.0</v>
      </c>
      <c r="K17" s="66">
        <v>0.0</v>
      </c>
      <c r="L17" s="66">
        <v>0.0</v>
      </c>
      <c r="M17" s="66">
        <v>0.0</v>
      </c>
      <c r="N17" s="66">
        <v>0.0</v>
      </c>
      <c r="O17" s="66">
        <v>0.0</v>
      </c>
      <c r="P17" s="66">
        <v>0.0</v>
      </c>
      <c r="Q17" s="66">
        <v>0.0</v>
      </c>
      <c r="R17" s="66">
        <v>0.0</v>
      </c>
      <c r="S17" s="67">
        <f t="shared" si="1"/>
        <v>35408.54</v>
      </c>
      <c r="T17" s="66">
        <v>0.0</v>
      </c>
      <c r="U17" s="66">
        <v>0.0</v>
      </c>
      <c r="V17" s="66">
        <v>0.0</v>
      </c>
      <c r="W17" s="66">
        <v>0.0</v>
      </c>
      <c r="X17" s="66">
        <v>0.0</v>
      </c>
      <c r="Y17" s="66">
        <v>0.0</v>
      </c>
      <c r="Z17" s="66">
        <v>0.0</v>
      </c>
      <c r="AA17" s="66">
        <v>0.0</v>
      </c>
      <c r="AB17" s="66">
        <v>0.0</v>
      </c>
      <c r="AC17" s="66">
        <v>0.0</v>
      </c>
      <c r="AD17" s="66">
        <v>0.0</v>
      </c>
      <c r="AE17" s="66">
        <v>0.0</v>
      </c>
      <c r="AF17" s="68">
        <f t="shared" si="2"/>
        <v>0</v>
      </c>
      <c r="AG17" s="69">
        <f t="shared" si="3"/>
        <v>0</v>
      </c>
      <c r="AH17" s="70">
        <f t="shared" si="4"/>
        <v>0</v>
      </c>
      <c r="AI17" s="65" t="str">
        <f t="shared" si="5"/>
        <v>INEFICAZ</v>
      </c>
    </row>
    <row r="18">
      <c r="A18" s="47"/>
      <c r="B18" s="58"/>
      <c r="C18" s="59" t="s">
        <v>41</v>
      </c>
      <c r="D18" s="60" t="s">
        <v>42</v>
      </c>
      <c r="E18" s="59" t="s">
        <v>38</v>
      </c>
      <c r="F18" s="61" t="s">
        <v>39</v>
      </c>
      <c r="G18" s="61">
        <v>5.0</v>
      </c>
      <c r="H18" s="61">
        <v>5.0</v>
      </c>
      <c r="I18" s="61">
        <v>10.0</v>
      </c>
      <c r="J18" s="61">
        <v>10.0</v>
      </c>
      <c r="K18" s="61">
        <v>10.0</v>
      </c>
      <c r="L18" s="61">
        <v>10.0</v>
      </c>
      <c r="M18" s="61">
        <v>10.0</v>
      </c>
      <c r="N18" s="61">
        <v>10.0</v>
      </c>
      <c r="O18" s="61">
        <v>10.0</v>
      </c>
      <c r="P18" s="61">
        <v>10.0</v>
      </c>
      <c r="Q18" s="61">
        <v>10.0</v>
      </c>
      <c r="R18" s="61">
        <v>10.0</v>
      </c>
      <c r="S18" s="61">
        <f t="shared" si="1"/>
        <v>110</v>
      </c>
      <c r="T18" s="62">
        <v>15.0</v>
      </c>
      <c r="U18" s="62">
        <v>15.0</v>
      </c>
      <c r="V18" s="62">
        <v>15.0</v>
      </c>
      <c r="W18" s="62">
        <v>15.0</v>
      </c>
      <c r="X18" s="62">
        <v>18.0</v>
      </c>
      <c r="Y18" s="62">
        <v>16.0</v>
      </c>
      <c r="Z18" s="61">
        <v>0.0</v>
      </c>
      <c r="AA18" s="61">
        <v>0.0</v>
      </c>
      <c r="AB18" s="61">
        <v>0.0</v>
      </c>
      <c r="AC18" s="61">
        <v>0.0</v>
      </c>
      <c r="AD18" s="61">
        <v>0.0</v>
      </c>
      <c r="AE18" s="61">
        <v>0.0</v>
      </c>
      <c r="AF18" s="61">
        <f t="shared" si="2"/>
        <v>94</v>
      </c>
      <c r="AG18" s="63">
        <f t="shared" si="3"/>
        <v>85.45454545</v>
      </c>
      <c r="AH18" s="64">
        <f t="shared" si="4"/>
        <v>85.45454545</v>
      </c>
      <c r="AI18" s="65" t="str">
        <f t="shared" si="5"/>
        <v>MODERADAMENTE EFICAZ</v>
      </c>
    </row>
    <row r="19">
      <c r="A19" s="53"/>
      <c r="B19" s="53"/>
      <c r="C19" s="53"/>
      <c r="D19" s="53"/>
      <c r="E19" s="53"/>
      <c r="F19" s="66" t="s">
        <v>40</v>
      </c>
      <c r="G19" s="67">
        <v>1331.32</v>
      </c>
      <c r="H19" s="66">
        <v>0.0</v>
      </c>
      <c r="I19" s="66">
        <v>0.0</v>
      </c>
      <c r="J19" s="66">
        <v>0.0</v>
      </c>
      <c r="K19" s="66">
        <v>0.0</v>
      </c>
      <c r="L19" s="66">
        <v>0.0</v>
      </c>
      <c r="M19" s="66">
        <v>0.0</v>
      </c>
      <c r="N19" s="66">
        <v>0.0</v>
      </c>
      <c r="O19" s="66">
        <v>0.0</v>
      </c>
      <c r="P19" s="66">
        <v>0.0</v>
      </c>
      <c r="Q19" s="66">
        <v>0.0</v>
      </c>
      <c r="R19" s="66">
        <v>0.0</v>
      </c>
      <c r="S19" s="67">
        <f t="shared" si="1"/>
        <v>1331.32</v>
      </c>
      <c r="T19" s="66">
        <v>0.0</v>
      </c>
      <c r="U19" s="66">
        <v>0.0</v>
      </c>
      <c r="V19" s="66">
        <v>0.0</v>
      </c>
      <c r="W19" s="66">
        <v>0.0</v>
      </c>
      <c r="X19" s="66">
        <v>0.0</v>
      </c>
      <c r="Y19" s="66">
        <v>0.0</v>
      </c>
      <c r="Z19" s="66">
        <v>0.0</v>
      </c>
      <c r="AA19" s="66">
        <v>0.0</v>
      </c>
      <c r="AB19" s="66">
        <v>0.0</v>
      </c>
      <c r="AC19" s="66">
        <v>0.0</v>
      </c>
      <c r="AD19" s="66">
        <v>0.0</v>
      </c>
      <c r="AE19" s="66">
        <v>0.0</v>
      </c>
      <c r="AF19" s="68">
        <f t="shared" si="2"/>
        <v>0</v>
      </c>
      <c r="AG19" s="69">
        <f t="shared" si="3"/>
        <v>0</v>
      </c>
      <c r="AH19" s="70">
        <f t="shared" si="4"/>
        <v>0</v>
      </c>
      <c r="AI19" s="65" t="str">
        <f t="shared" si="5"/>
        <v>INEFICAZ</v>
      </c>
    </row>
    <row r="20" ht="18.75" customHeight="1">
      <c r="A20" s="47"/>
      <c r="B20" s="58" t="s">
        <v>43</v>
      </c>
      <c r="C20" s="59" t="s">
        <v>44</v>
      </c>
      <c r="D20" s="60" t="s">
        <v>45</v>
      </c>
      <c r="E20" s="59" t="s">
        <v>46</v>
      </c>
      <c r="F20" s="61" t="s">
        <v>39</v>
      </c>
      <c r="G20" s="61">
        <v>160.0</v>
      </c>
      <c r="H20" s="61">
        <v>610.0</v>
      </c>
      <c r="I20" s="61">
        <v>850.0</v>
      </c>
      <c r="J20" s="61">
        <v>930.0</v>
      </c>
      <c r="K20" s="61">
        <v>910.0</v>
      </c>
      <c r="L20" s="61">
        <v>820.0</v>
      </c>
      <c r="M20" s="61">
        <v>900.0</v>
      </c>
      <c r="N20" s="61">
        <v>830.0</v>
      </c>
      <c r="O20" s="61">
        <v>900.0</v>
      </c>
      <c r="P20" s="61">
        <v>800.0</v>
      </c>
      <c r="Q20" s="61">
        <v>810.0</v>
      </c>
      <c r="R20" s="61">
        <v>980.0</v>
      </c>
      <c r="S20" s="61">
        <f t="shared" si="1"/>
        <v>9500</v>
      </c>
      <c r="T20" s="62">
        <v>93.0</v>
      </c>
      <c r="U20" s="62">
        <v>602.0</v>
      </c>
      <c r="V20" s="62">
        <v>822.0</v>
      </c>
      <c r="W20" s="62">
        <v>813.0</v>
      </c>
      <c r="X20" s="62">
        <v>736.0</v>
      </c>
      <c r="Y20" s="62">
        <v>843.0</v>
      </c>
      <c r="Z20" s="61">
        <v>0.0</v>
      </c>
      <c r="AA20" s="61">
        <v>0.0</v>
      </c>
      <c r="AB20" s="61">
        <v>0.0</v>
      </c>
      <c r="AC20" s="61">
        <v>0.0</v>
      </c>
      <c r="AD20" s="61">
        <v>0.0</v>
      </c>
      <c r="AE20" s="61">
        <v>0.0</v>
      </c>
      <c r="AF20" s="61">
        <f t="shared" si="2"/>
        <v>3909</v>
      </c>
      <c r="AG20" s="63">
        <f t="shared" si="3"/>
        <v>41.14736842</v>
      </c>
      <c r="AH20" s="64">
        <f t="shared" si="4"/>
        <v>41.14736842</v>
      </c>
      <c r="AI20" s="65" t="str">
        <f t="shared" si="5"/>
        <v>INEFICAZ</v>
      </c>
    </row>
    <row r="21" ht="15.75" customHeight="1">
      <c r="A21" s="53"/>
      <c r="B21" s="53"/>
      <c r="C21" s="53"/>
      <c r="D21" s="53"/>
      <c r="E21" s="53"/>
      <c r="F21" s="66" t="s">
        <v>40</v>
      </c>
      <c r="G21" s="67">
        <v>12304.95</v>
      </c>
      <c r="H21" s="66">
        <v>0.0</v>
      </c>
      <c r="I21" s="66">
        <v>0.0</v>
      </c>
      <c r="J21" s="66">
        <v>0.0</v>
      </c>
      <c r="K21" s="66">
        <v>0.0</v>
      </c>
      <c r="L21" s="66">
        <v>0.0</v>
      </c>
      <c r="M21" s="66">
        <v>0.0</v>
      </c>
      <c r="N21" s="66">
        <v>0.0</v>
      </c>
      <c r="O21" s="66">
        <v>0.0</v>
      </c>
      <c r="P21" s="66">
        <v>0.0</v>
      </c>
      <c r="Q21" s="66">
        <v>0.0</v>
      </c>
      <c r="R21" s="66">
        <v>0.0</v>
      </c>
      <c r="S21" s="67">
        <f t="shared" si="1"/>
        <v>12304.95</v>
      </c>
      <c r="T21" s="66">
        <v>0.0</v>
      </c>
      <c r="U21" s="66">
        <v>0.0</v>
      </c>
      <c r="V21" s="66">
        <v>0.0</v>
      </c>
      <c r="W21" s="66">
        <v>0.0</v>
      </c>
      <c r="X21" s="66">
        <v>0.0</v>
      </c>
      <c r="Y21" s="66">
        <v>0.0</v>
      </c>
      <c r="Z21" s="66">
        <v>0.0</v>
      </c>
      <c r="AA21" s="66">
        <v>0.0</v>
      </c>
      <c r="AB21" s="66">
        <v>0.0</v>
      </c>
      <c r="AC21" s="66">
        <v>0.0</v>
      </c>
      <c r="AD21" s="66">
        <v>0.0</v>
      </c>
      <c r="AE21" s="66">
        <v>0.0</v>
      </c>
      <c r="AF21" s="68">
        <f t="shared" si="2"/>
        <v>0</v>
      </c>
      <c r="AG21" s="69">
        <f t="shared" si="3"/>
        <v>0</v>
      </c>
      <c r="AH21" s="70">
        <f t="shared" si="4"/>
        <v>0</v>
      </c>
      <c r="AI21" s="65" t="str">
        <f t="shared" si="5"/>
        <v>INEFICAZ</v>
      </c>
    </row>
    <row r="22" ht="31.5" customHeight="1">
      <c r="A22" s="47"/>
      <c r="B22" s="58" t="s">
        <v>47</v>
      </c>
      <c r="C22" s="59" t="s">
        <v>48</v>
      </c>
      <c r="D22" s="60" t="s">
        <v>49</v>
      </c>
      <c r="E22" s="59" t="s">
        <v>38</v>
      </c>
      <c r="F22" s="61" t="s">
        <v>39</v>
      </c>
      <c r="G22" s="61">
        <v>4.0</v>
      </c>
      <c r="H22" s="61">
        <v>5.0</v>
      </c>
      <c r="I22" s="61">
        <v>5.0</v>
      </c>
      <c r="J22" s="61">
        <v>6.0</v>
      </c>
      <c r="K22" s="61">
        <v>5.0</v>
      </c>
      <c r="L22" s="61">
        <v>5.0</v>
      </c>
      <c r="M22" s="61">
        <v>6.0</v>
      </c>
      <c r="N22" s="61">
        <v>6.0</v>
      </c>
      <c r="O22" s="61">
        <v>4.0</v>
      </c>
      <c r="P22" s="61">
        <v>4.0</v>
      </c>
      <c r="Q22" s="61">
        <v>5.0</v>
      </c>
      <c r="R22" s="61">
        <v>5.0</v>
      </c>
      <c r="S22" s="61">
        <f t="shared" si="1"/>
        <v>60</v>
      </c>
      <c r="T22" s="62">
        <v>6.0</v>
      </c>
      <c r="U22" s="62">
        <v>17.0</v>
      </c>
      <c r="V22" s="62">
        <v>1.0</v>
      </c>
      <c r="W22" s="61">
        <v>0.0</v>
      </c>
      <c r="X22" s="62">
        <v>6.0</v>
      </c>
      <c r="Y22" s="62">
        <v>3.0</v>
      </c>
      <c r="Z22" s="61">
        <v>0.0</v>
      </c>
      <c r="AA22" s="61">
        <v>0.0</v>
      </c>
      <c r="AB22" s="61">
        <v>0.0</v>
      </c>
      <c r="AC22" s="61">
        <v>0.0</v>
      </c>
      <c r="AD22" s="61">
        <v>0.0</v>
      </c>
      <c r="AE22" s="61">
        <v>0.0</v>
      </c>
      <c r="AF22" s="61">
        <f t="shared" si="2"/>
        <v>33</v>
      </c>
      <c r="AG22" s="63">
        <f t="shared" si="3"/>
        <v>55</v>
      </c>
      <c r="AH22" s="64">
        <f t="shared" si="4"/>
        <v>55</v>
      </c>
      <c r="AI22" s="65" t="str">
        <f t="shared" si="5"/>
        <v>INEFICAZ</v>
      </c>
    </row>
    <row r="23" ht="15.75" customHeight="1">
      <c r="A23" s="53"/>
      <c r="B23" s="53"/>
      <c r="C23" s="53"/>
      <c r="D23" s="53"/>
      <c r="E23" s="53"/>
      <c r="F23" s="66" t="s">
        <v>40</v>
      </c>
      <c r="G23" s="67">
        <v>5506.13</v>
      </c>
      <c r="H23" s="66">
        <v>0.0</v>
      </c>
      <c r="I23" s="66">
        <v>0.0</v>
      </c>
      <c r="J23" s="66">
        <v>0.0</v>
      </c>
      <c r="K23" s="66">
        <v>0.0</v>
      </c>
      <c r="L23" s="66">
        <v>0.0</v>
      </c>
      <c r="M23" s="66">
        <v>0.0</v>
      </c>
      <c r="N23" s="66">
        <v>0.0</v>
      </c>
      <c r="O23" s="66">
        <v>0.0</v>
      </c>
      <c r="P23" s="66">
        <v>0.0</v>
      </c>
      <c r="Q23" s="66">
        <v>0.0</v>
      </c>
      <c r="R23" s="66">
        <v>0.0</v>
      </c>
      <c r="S23" s="67">
        <f t="shared" si="1"/>
        <v>5506.13</v>
      </c>
      <c r="T23" s="66">
        <v>0.0</v>
      </c>
      <c r="U23" s="66">
        <v>0.0</v>
      </c>
      <c r="V23" s="66">
        <v>0.0</v>
      </c>
      <c r="W23" s="66">
        <v>0.0</v>
      </c>
      <c r="X23" s="66">
        <v>0.0</v>
      </c>
      <c r="Y23" s="66">
        <v>0.0</v>
      </c>
      <c r="Z23" s="66">
        <v>0.0</v>
      </c>
      <c r="AA23" s="66">
        <v>0.0</v>
      </c>
      <c r="AB23" s="66">
        <v>0.0</v>
      </c>
      <c r="AC23" s="66">
        <v>0.0</v>
      </c>
      <c r="AD23" s="66">
        <v>0.0</v>
      </c>
      <c r="AE23" s="66">
        <v>0.0</v>
      </c>
      <c r="AF23" s="68">
        <f t="shared" si="2"/>
        <v>0</v>
      </c>
      <c r="AG23" s="69">
        <f t="shared" si="3"/>
        <v>0</v>
      </c>
      <c r="AH23" s="70">
        <f t="shared" si="4"/>
        <v>0</v>
      </c>
      <c r="AI23" s="65" t="str">
        <f t="shared" si="5"/>
        <v>INEFICAZ</v>
      </c>
    </row>
    <row r="24" ht="15.75" customHeight="1">
      <c r="A24" s="71"/>
      <c r="B24" s="71"/>
      <c r="C24" s="59" t="s">
        <v>50</v>
      </c>
      <c r="D24" s="72" t="s">
        <v>51</v>
      </c>
      <c r="E24" s="59" t="s">
        <v>52</v>
      </c>
      <c r="F24" s="61" t="s">
        <v>39</v>
      </c>
      <c r="G24" s="61">
        <v>1.0</v>
      </c>
      <c r="H24" s="61">
        <v>0.0</v>
      </c>
      <c r="I24" s="61">
        <v>0.0</v>
      </c>
      <c r="J24" s="61">
        <v>0.0</v>
      </c>
      <c r="K24" s="61">
        <v>0.0</v>
      </c>
      <c r="L24" s="61">
        <v>0.0</v>
      </c>
      <c r="M24" s="61">
        <v>0.0</v>
      </c>
      <c r="N24" s="61">
        <v>0.0</v>
      </c>
      <c r="O24" s="61">
        <v>0.0</v>
      </c>
      <c r="P24" s="61">
        <v>0.0</v>
      </c>
      <c r="Q24" s="61">
        <v>0.0</v>
      </c>
      <c r="R24" s="61">
        <v>0.0</v>
      </c>
      <c r="S24" s="61">
        <f t="shared" si="1"/>
        <v>1</v>
      </c>
      <c r="T24" s="61">
        <v>0.0</v>
      </c>
      <c r="U24" s="61">
        <v>0.0</v>
      </c>
      <c r="V24" s="61">
        <v>0.0</v>
      </c>
      <c r="W24" s="61">
        <v>0.0</v>
      </c>
      <c r="X24" s="61">
        <v>0.0</v>
      </c>
      <c r="Y24" s="61">
        <v>0.0</v>
      </c>
      <c r="Z24" s="61">
        <v>0.0</v>
      </c>
      <c r="AA24" s="61">
        <v>0.0</v>
      </c>
      <c r="AB24" s="61">
        <v>0.0</v>
      </c>
      <c r="AC24" s="61">
        <v>0.0</v>
      </c>
      <c r="AD24" s="61">
        <v>0.0</v>
      </c>
      <c r="AE24" s="61">
        <v>0.0</v>
      </c>
      <c r="AF24" s="61">
        <f t="shared" si="2"/>
        <v>0</v>
      </c>
      <c r="AG24" s="63">
        <f t="shared" si="3"/>
        <v>0</v>
      </c>
      <c r="AH24" s="64">
        <f t="shared" si="4"/>
        <v>0</v>
      </c>
      <c r="AI24" s="65" t="str">
        <f t="shared" si="5"/>
        <v>INEFICAZ</v>
      </c>
    </row>
    <row r="25" ht="15.75" customHeight="1">
      <c r="A25" s="53"/>
      <c r="B25" s="53"/>
      <c r="C25" s="53"/>
      <c r="D25" s="53"/>
      <c r="E25" s="53"/>
      <c r="F25" s="66" t="s">
        <v>40</v>
      </c>
      <c r="G25" s="67">
        <v>225.0</v>
      </c>
      <c r="H25" s="66">
        <v>0.0</v>
      </c>
      <c r="I25" s="66">
        <v>0.0</v>
      </c>
      <c r="J25" s="66">
        <v>0.0</v>
      </c>
      <c r="K25" s="66">
        <v>0.0</v>
      </c>
      <c r="L25" s="66">
        <v>0.0</v>
      </c>
      <c r="M25" s="66">
        <v>0.0</v>
      </c>
      <c r="N25" s="66">
        <v>0.0</v>
      </c>
      <c r="O25" s="66">
        <v>0.0</v>
      </c>
      <c r="P25" s="66">
        <v>0.0</v>
      </c>
      <c r="Q25" s="66">
        <v>0.0</v>
      </c>
      <c r="R25" s="66">
        <v>0.0</v>
      </c>
      <c r="S25" s="67">
        <f t="shared" si="1"/>
        <v>225</v>
      </c>
      <c r="T25" s="66">
        <v>0.0</v>
      </c>
      <c r="U25" s="66">
        <v>0.0</v>
      </c>
      <c r="V25" s="66">
        <v>0.0</v>
      </c>
      <c r="W25" s="66">
        <v>0.0</v>
      </c>
      <c r="X25" s="66">
        <v>0.0</v>
      </c>
      <c r="Y25" s="66">
        <v>0.0</v>
      </c>
      <c r="Z25" s="66">
        <v>0.0</v>
      </c>
      <c r="AA25" s="66">
        <v>0.0</v>
      </c>
      <c r="AB25" s="66">
        <v>0.0</v>
      </c>
      <c r="AC25" s="66">
        <v>0.0</v>
      </c>
      <c r="AD25" s="66">
        <v>0.0</v>
      </c>
      <c r="AE25" s="66">
        <v>0.0</v>
      </c>
      <c r="AF25" s="68">
        <f t="shared" si="2"/>
        <v>0</v>
      </c>
      <c r="AG25" s="73">
        <f t="shared" si="3"/>
        <v>0</v>
      </c>
      <c r="AH25" s="70">
        <f t="shared" si="4"/>
        <v>0</v>
      </c>
      <c r="AI25" s="65" t="str">
        <f t="shared" si="5"/>
        <v>INEFICAZ</v>
      </c>
    </row>
    <row r="26" ht="15.75" customHeight="1">
      <c r="E26" s="74" t="s">
        <v>53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>
        <f>S17+S19+S21+S23+S25</f>
        <v>54775.94</v>
      </c>
      <c r="T26" s="77"/>
      <c r="U26" s="75"/>
      <c r="V26" s="78"/>
      <c r="W26" s="78"/>
      <c r="X26" s="79" t="s">
        <v>54</v>
      </c>
      <c r="Y26" s="15"/>
      <c r="Z26" s="15"/>
      <c r="AA26" s="15"/>
      <c r="AB26" s="15"/>
      <c r="AC26" s="15"/>
      <c r="AD26" s="15"/>
      <c r="AE26" s="16"/>
      <c r="AF26" s="80">
        <f>AF17+AF19+AF21+AF23+AF25</f>
        <v>0</v>
      </c>
      <c r="AG26" s="81"/>
      <c r="AH26" s="82"/>
      <c r="AI26" s="82"/>
    </row>
    <row r="27" ht="15.0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</row>
    <row r="28" ht="15.0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</row>
    <row r="29" ht="15.0" customHeight="1">
      <c r="A29" s="81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ht="15.75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ht="15.75" customHeight="1">
      <c r="B31" s="85"/>
      <c r="C31" s="86" t="s">
        <v>55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85"/>
      <c r="R31" s="85"/>
      <c r="S31" s="85"/>
      <c r="T31" s="85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ht="15.75" customHeight="1">
      <c r="B32" s="1"/>
      <c r="C32" s="8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85"/>
      <c r="R32" s="85"/>
      <c r="S32" s="85"/>
      <c r="T32" s="85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ht="15.75" customHeight="1">
      <c r="B33" s="1"/>
      <c r="C33" s="87" t="s">
        <v>56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88"/>
      <c r="R33" s="88"/>
      <c r="S33" s="88"/>
      <c r="T33" s="85"/>
      <c r="U33" s="1"/>
      <c r="V33" s="1"/>
      <c r="W33" s="1"/>
      <c r="X33" s="1"/>
      <c r="Y33" s="1"/>
      <c r="Z33" s="89" t="s">
        <v>57</v>
      </c>
      <c r="AA33" s="89"/>
      <c r="AB33" s="89"/>
      <c r="AC33" s="89"/>
      <c r="AD33" s="89"/>
      <c r="AE33" s="89"/>
      <c r="AF33" s="89"/>
      <c r="AG33" s="1"/>
      <c r="AH33" s="1"/>
    </row>
    <row r="34" ht="15.75" customHeight="1">
      <c r="B34" s="1"/>
      <c r="C34" s="8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ht="15.75" customHeight="1">
      <c r="B35" s="1"/>
      <c r="C35" s="90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ht="15.75" customHeight="1">
      <c r="B36" s="1"/>
      <c r="C36" s="86" t="s">
        <v>58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</row>
    <row r="37" ht="15.75" customHeight="1">
      <c r="B37" s="1"/>
      <c r="C37" s="8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</row>
    <row r="38" ht="15.75" customHeight="1">
      <c r="B38" s="1"/>
      <c r="C38" s="8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</row>
    <row r="39" ht="15.75" customHeight="1">
      <c r="B39" s="1"/>
      <c r="C39" s="9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6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</row>
    <row r="40" ht="15.75" customHeight="1">
      <c r="B40" s="1"/>
      <c r="C40" s="1"/>
      <c r="D40" s="1"/>
      <c r="E40" s="1"/>
      <c r="F40" s="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</row>
    <row r="41" ht="15.75" customHeight="1">
      <c r="B41" s="1"/>
      <c r="C41" s="1"/>
      <c r="D41" s="1"/>
      <c r="E41" s="1"/>
      <c r="F41" s="1"/>
      <c r="G41" s="93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5"/>
    </row>
    <row r="42" ht="15.75" customHeight="1">
      <c r="B42" s="1"/>
      <c r="C42" s="1"/>
      <c r="D42" s="1"/>
      <c r="E42" s="1"/>
      <c r="F42" s="1"/>
      <c r="G42" s="96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8"/>
    </row>
    <row r="43" ht="15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ht="15.75" customHeight="1">
      <c r="B44" s="1"/>
      <c r="C44" s="86" t="s">
        <v>59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ht="15.75" customHeight="1">
      <c r="B45" s="1"/>
      <c r="C45" s="8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ht="15.75" customHeight="1">
      <c r="B46" s="1"/>
      <c r="C46" s="8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5.75" customHeight="1">
      <c r="B47" s="1"/>
      <c r="C47" s="8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5.75" customHeight="1">
      <c r="B48" s="1"/>
      <c r="C48" s="90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5.75" customHeight="1">
      <c r="B49" s="1"/>
      <c r="C49" s="86" t="s">
        <v>60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5.75" customHeight="1">
      <c r="B50" s="1"/>
      <c r="C50" s="8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5.75" customHeight="1">
      <c r="B51" s="1"/>
      <c r="C51" s="8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ht="15.75" customHeight="1">
      <c r="B52" s="1"/>
      <c r="C52" s="92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6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4">
    <mergeCell ref="D22:D23"/>
    <mergeCell ref="E22:E23"/>
    <mergeCell ref="A24:A25"/>
    <mergeCell ref="B24:B25"/>
    <mergeCell ref="C24:C25"/>
    <mergeCell ref="D24:D25"/>
    <mergeCell ref="E24:E25"/>
    <mergeCell ref="A18:A19"/>
    <mergeCell ref="A20:A21"/>
    <mergeCell ref="B20:B21"/>
    <mergeCell ref="C20:C21"/>
    <mergeCell ref="D20:D21"/>
    <mergeCell ref="E20:E21"/>
    <mergeCell ref="A22:A23"/>
    <mergeCell ref="C46:P46"/>
    <mergeCell ref="C47:P47"/>
    <mergeCell ref="C48:D48"/>
    <mergeCell ref="C49:P49"/>
    <mergeCell ref="C50:P50"/>
    <mergeCell ref="C51:P51"/>
    <mergeCell ref="C52:P52"/>
    <mergeCell ref="C36:P36"/>
    <mergeCell ref="C37:P37"/>
    <mergeCell ref="C38:P38"/>
    <mergeCell ref="C39:P39"/>
    <mergeCell ref="G41:AH42"/>
    <mergeCell ref="C44:P44"/>
    <mergeCell ref="C45:P45"/>
    <mergeCell ref="X9:Y9"/>
    <mergeCell ref="Z9:AE9"/>
    <mergeCell ref="AG12:AG15"/>
    <mergeCell ref="AI12:AI15"/>
    <mergeCell ref="AF14:AF15"/>
    <mergeCell ref="AH14:AH15"/>
    <mergeCell ref="X26:AE26"/>
    <mergeCell ref="A2:AI2"/>
    <mergeCell ref="B3:D3"/>
    <mergeCell ref="B4:D4"/>
    <mergeCell ref="B5:D5"/>
    <mergeCell ref="F5:M5"/>
    <mergeCell ref="B6:D6"/>
    <mergeCell ref="B9:D9"/>
    <mergeCell ref="AG9:AI9"/>
    <mergeCell ref="D14:D15"/>
    <mergeCell ref="E14:E15"/>
    <mergeCell ref="D16:D17"/>
    <mergeCell ref="E16:E17"/>
    <mergeCell ref="D18:D19"/>
    <mergeCell ref="E18:E19"/>
    <mergeCell ref="C13:S13"/>
    <mergeCell ref="G14:R14"/>
    <mergeCell ref="T14:AE14"/>
    <mergeCell ref="F9:I9"/>
    <mergeCell ref="J9:W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B22:B23"/>
    <mergeCell ref="C22:C23"/>
    <mergeCell ref="C31:P31"/>
    <mergeCell ref="C32:P32"/>
    <mergeCell ref="C33:P33"/>
    <mergeCell ref="C34:P34"/>
    <mergeCell ref="C35:D35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2023-09-05T15:58:43Z</dcterms:created>
  <dc:creator>DELL</dc:creator>
</cp:coreProperties>
</file>