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08KDdP7Cp39Ni7VqM4wv9fFwl90rRnbG8n0/iiLnBgY="/>
    </ext>
  </extLst>
</workbook>
</file>

<file path=xl/sharedStrings.xml><?xml version="1.0" encoding="utf-8"?>
<sst xmlns="http://schemas.openxmlformats.org/spreadsheetml/2006/main" count="80" uniqueCount="68">
  <si>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</si>
  <si>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</si>
  <si>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</si>
  <si>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</si>
  <si>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</si>
  <si>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</si>
  <si>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</si>
  <si>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</si>
  <si>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</si>
  <si>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</si>
  <si>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</si>
  <si>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</si>
  <si>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</si>
  <si>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</si>
  <si>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</si>
  <si>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</si>
  <si>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>Celular:</t>
  </si>
  <si>
    <t>Centro de Costo:</t>
  </si>
  <si>
    <t>1.09.01 - UNIDAD DE ABASTECIMIENTOS</t>
  </si>
  <si>
    <t>PLAN OPERATIVO INSTITUCIONAL 2024</t>
  </si>
  <si>
    <t>OEI.04</t>
  </si>
  <si>
    <t>MODERNIZAR LA GESTIÓN Y GOBERNANZA INSTITUCIONAL</t>
  </si>
  <si>
    <t>Semáforo BSC</t>
  </si>
  <si>
    <t>Grado de eficacia</t>
  </si>
  <si>
    <t>AEI.04.06</t>
  </si>
  <si>
    <t>PLAN DEL SISTEMA DE INFORMACION ,MONITOREO,SEGUIMIENTO,EVALUACION Y GESTION DEL CONOCIMIENTO IMPLEMENTADO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</si>
  <si>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</si>
  <si>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</si>
  <si>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</si>
  <si>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</si>
  <si>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</si>
  <si>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</si>
  <si>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</si>
  <si>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</si>
  <si>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</si>
  <si>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AOI00009000040</t>
  </si>
  <si>
    <t>FORMULACIÓN Y CONTROL DE CUADRO DE NECESIDADES</t>
  </si>
  <si>
    <t>060 : INFORME</t>
  </si>
  <si>
    <t>Físico</t>
  </si>
  <si>
    <t>Financiero S/.</t>
  </si>
  <si>
    <t>C0657</t>
  </si>
  <si>
    <t>AOI00009000041</t>
  </si>
  <si>
    <t>EJECUCIÓN DEL PLAN ANUAL DE CONTRATACIONES</t>
  </si>
  <si>
    <t>459 : PROCESO CONVOCADO</t>
  </si>
  <si>
    <t>C0656</t>
  </si>
  <si>
    <t>AOI00009000042</t>
  </si>
  <si>
    <t>EMISION DE ORDENES DE COMPRA Y SERVICIOS</t>
  </si>
  <si>
    <t>055 : EXPEDIENTE TRAMITADO</t>
  </si>
  <si>
    <t>C0655</t>
  </si>
  <si>
    <t>AOI00009000762</t>
  </si>
  <si>
    <t>CUSTODIA TEMPORAL Y ATENCION DE BIENES</t>
  </si>
  <si>
    <t>599 : ACTA</t>
  </si>
  <si>
    <t>AOI00009000763</t>
  </si>
  <si>
    <t>ELABORACION Y APROBACION DEL PLAN ANUAL DE CONTRATACIONES</t>
  </si>
  <si>
    <t>105 : RESOLUCION</t>
  </si>
  <si>
    <t>ADMINISTRACION Y CONTROL DEL SISTEMA DE PATRIMONIAL</t>
  </si>
  <si>
    <t>106 : RESOLUCION</t>
  </si>
  <si>
    <t>C0188</t>
  </si>
  <si>
    <t>GESTIONAR EL PAGO DE SERVICIO DE TELEFONIA FIJA</t>
  </si>
  <si>
    <t>001 : ACCION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</si>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</sst>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sz val="8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0FCFE"/>
        <bgColor rgb="FFB0FCFE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0" fontId="8" numFmtId="0" xfId="0" applyAlignment="1" applyBorder="1" applyFont="1">
      <alignment horizontal="center" vertical="top"/>
    </xf>
    <xf borderId="13" fillId="0" fontId="9" numFmtId="0" xfId="0" applyAlignment="1" applyBorder="1" applyFont="1">
      <alignment horizontal="center" vertical="top"/>
    </xf>
    <xf borderId="13" fillId="0" fontId="8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0" fillId="0" fontId="6" numFmtId="0" xfId="0" applyAlignment="1" applyBorder="1" applyFont="1">
      <alignment shrinkToFit="0" vertical="top" wrapText="1"/>
    </xf>
    <xf borderId="11" fillId="0" fontId="1" numFmtId="0" xfId="0" applyAlignment="1" applyBorder="1" applyFont="1">
      <alignment horizontal="left" shrinkToFit="0" vertical="top" wrapText="1"/>
    </xf>
    <xf borderId="12" fillId="0" fontId="1" numFmtId="0" xfId="0" applyBorder="1" applyFont="1"/>
    <xf borderId="16" fillId="2" fontId="10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8" fillId="0" fontId="3" numFmtId="0" xfId="0" applyBorder="1" applyFont="1"/>
    <xf borderId="19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20" fillId="6" fontId="11" numFmtId="0" xfId="0" applyAlignment="1" applyBorder="1" applyFill="1" applyFont="1">
      <alignment horizontal="center" shrinkToFit="0" textRotation="90" vertical="center" wrapText="1"/>
    </xf>
    <xf borderId="20" fillId="6" fontId="12" numFmtId="0" xfId="0" applyAlignment="1" applyBorder="1" applyFont="1">
      <alignment horizontal="center" shrinkToFit="0" textRotation="90" vertical="center" wrapText="1"/>
    </xf>
    <xf borderId="19" fillId="0" fontId="1" numFmtId="0" xfId="0" applyAlignment="1" applyBorder="1" applyFont="1">
      <alignment shrinkToFit="0" wrapText="1"/>
    </xf>
    <xf borderId="19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21" fillId="2" fontId="1" numFmtId="0" xfId="0" applyBorder="1" applyFont="1"/>
    <xf borderId="22" fillId="0" fontId="3" numFmtId="0" xfId="0" applyBorder="1" applyFont="1"/>
    <xf borderId="20" fillId="0" fontId="1" numFmtId="0" xfId="0" applyAlignment="1" applyBorder="1" applyFont="1">
      <alignment shrinkToFit="0" wrapText="1"/>
    </xf>
    <xf borderId="20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3" fillId="6" fontId="10" numFmtId="0" xfId="0" applyAlignment="1" applyBorder="1" applyFont="1">
      <alignment horizontal="center" shrinkToFit="0" vertical="center" wrapText="1"/>
    </xf>
    <xf borderId="24" fillId="0" fontId="3" numFmtId="0" xfId="0" applyBorder="1" applyFont="1"/>
    <xf borderId="25" fillId="0" fontId="3" numFmtId="0" xfId="0" applyBorder="1" applyFont="1"/>
    <xf borderId="26" fillId="6" fontId="12" numFmtId="0" xfId="0" applyAlignment="1" applyBorder="1" applyFont="1">
      <alignment horizontal="center" shrinkToFit="0" wrapText="1"/>
    </xf>
    <xf borderId="27" fillId="6" fontId="12" numFmtId="0" xfId="0" applyAlignment="1" applyBorder="1" applyFont="1">
      <alignment horizontal="center" shrinkToFit="0" wrapText="1"/>
    </xf>
    <xf borderId="28" fillId="0" fontId="3" numFmtId="0" xfId="0" applyBorder="1" applyFont="1"/>
    <xf borderId="19" fillId="8" fontId="1" numFmtId="0" xfId="0" applyAlignment="1" applyBorder="1" applyFont="1">
      <alignment horizontal="center" shrinkToFit="0" wrapText="1"/>
    </xf>
    <xf borderId="19" fillId="6" fontId="1" numFmtId="0" xfId="0" applyAlignment="1" applyBorder="1" applyFont="1">
      <alignment horizontal="center" shrinkToFit="0" wrapText="1"/>
    </xf>
    <xf borderId="29" fillId="0" fontId="3" numFmtId="0" xfId="0" applyBorder="1" applyFont="1"/>
    <xf borderId="30" fillId="0" fontId="3" numFmtId="0" xfId="0" applyBorder="1" applyFont="1"/>
    <xf borderId="20" fillId="0" fontId="13" numFmtId="0" xfId="0" applyAlignment="1" applyBorder="1" applyFont="1">
      <alignment horizontal="center" shrinkToFit="0" wrapText="1"/>
    </xf>
    <xf borderId="20" fillId="0" fontId="13" numFmtId="0" xfId="0" applyAlignment="1" applyBorder="1" applyFont="1">
      <alignment horizontal="left" shrinkToFit="0" wrapText="1"/>
    </xf>
    <xf borderId="19" fillId="9" fontId="13" numFmtId="0" xfId="0" applyAlignment="1" applyBorder="1" applyFill="1" applyFont="1">
      <alignment horizontal="center" shrinkToFit="0" wrapText="1"/>
    </xf>
    <xf borderId="31" fillId="9" fontId="14" numFmtId="2" xfId="0" applyAlignment="1" applyBorder="1" applyFont="1" applyNumberFormat="1">
      <alignment horizontal="center" shrinkToFit="0" vertical="center" wrapText="1"/>
    </xf>
    <xf borderId="19" fillId="9" fontId="13" numFmtId="2" xfId="0" applyAlignment="1" applyBorder="1" applyFont="1" applyNumberFormat="1">
      <alignment horizontal="center" shrinkToFit="0" wrapText="1"/>
    </xf>
    <xf borderId="32" fillId="9" fontId="13" numFmtId="2" xfId="0" applyAlignment="1" applyBorder="1" applyFont="1" applyNumberFormat="1">
      <alignment horizontal="center" shrinkToFit="0" wrapText="1"/>
    </xf>
    <xf borderId="19" fillId="10" fontId="13" numFmtId="0" xfId="0" applyAlignment="1" applyBorder="1" applyFill="1" applyFont="1">
      <alignment horizontal="center" shrinkToFit="0" wrapText="1"/>
    </xf>
    <xf borderId="19" fillId="11" fontId="13" numFmtId="0" xfId="0" applyAlignment="1" applyBorder="1" applyFill="1" applyFont="1">
      <alignment horizontal="center" shrinkToFit="0" wrapText="1"/>
    </xf>
    <xf borderId="19" fillId="12" fontId="13" numFmtId="0" xfId="0" applyAlignment="1" applyBorder="1" applyFill="1" applyFont="1">
      <alignment horizontal="center" shrinkToFit="0" wrapText="1"/>
    </xf>
    <xf borderId="31" fillId="11" fontId="14" numFmtId="2" xfId="0" applyAlignment="1" applyBorder="1" applyFont="1" applyNumberFormat="1">
      <alignment horizontal="center" shrinkToFit="0" vertical="center" wrapText="1"/>
    </xf>
    <xf borderId="19" fillId="11" fontId="13" numFmtId="2" xfId="0" applyAlignment="1" applyBorder="1" applyFont="1" applyNumberFormat="1">
      <alignment horizontal="center" shrinkToFit="0" wrapText="1"/>
    </xf>
    <xf borderId="20" fillId="0" fontId="13" numFmtId="0" xfId="0" applyAlignment="1" applyBorder="1" applyFont="1">
      <alignment shrinkToFit="0" wrapText="1"/>
    </xf>
    <xf borderId="20" fillId="2" fontId="13" numFmtId="0" xfId="0" applyAlignment="1" applyBorder="1" applyFont="1">
      <alignment horizontal="left" shrinkToFit="0" wrapText="1"/>
    </xf>
    <xf borderId="19" fillId="10" fontId="13" numFmtId="0" xfId="0" applyAlignment="1" applyBorder="1" applyFont="1">
      <alignment horizontal="center" readingOrder="0" shrinkToFit="0" wrapText="1"/>
    </xf>
    <xf borderId="20" fillId="0" fontId="13" numFmtId="0" xfId="0" applyAlignment="1" applyBorder="1" applyFont="1">
      <alignment horizontal="center" readingOrder="0" shrinkToFit="0" wrapText="1"/>
    </xf>
    <xf borderId="20" fillId="0" fontId="13" numFmtId="0" xfId="0" applyAlignment="1" applyBorder="1" applyFont="1">
      <alignment horizontal="left" readingOrder="0" shrinkToFit="0" wrapText="1"/>
    </xf>
    <xf borderId="19" fillId="9" fontId="13" numFmtId="0" xfId="0" applyAlignment="1" applyBorder="1" applyFont="1">
      <alignment horizontal="center" readingOrder="0" shrinkToFit="0" wrapText="1"/>
    </xf>
    <xf borderId="20" fillId="0" fontId="1" numFmtId="0" xfId="0" applyAlignment="1" applyBorder="1" applyFont="1">
      <alignment horizontal="center" shrinkToFit="0" wrapText="1"/>
    </xf>
    <xf borderId="20" fillId="0" fontId="15" numFmtId="0" xfId="0" applyAlignment="1" applyBorder="1" applyFont="1">
      <alignment shrinkToFit="0" vertical="center" wrapText="1"/>
    </xf>
    <xf borderId="19" fillId="0" fontId="13" numFmtId="0" xfId="0" applyAlignment="1" applyBorder="1" applyFont="1">
      <alignment shrinkToFit="0" wrapText="1"/>
    </xf>
    <xf borderId="19" fillId="13" fontId="1" numFmtId="4" xfId="0" applyAlignment="1" applyBorder="1" applyFill="1" applyFont="1" applyNumberFormat="1">
      <alignment horizontal="left" shrinkToFit="0" wrapText="1"/>
    </xf>
    <xf borderId="0" fillId="0" fontId="1" numFmtId="4" xfId="0" applyAlignment="1" applyFont="1" applyNumberFormat="1">
      <alignment horizontal="left" shrinkToFit="0" wrapText="1"/>
    </xf>
    <xf borderId="0" fillId="0" fontId="1" numFmtId="0" xfId="0" applyAlignment="1" applyFont="1">
      <alignment shrinkToFit="0" wrapText="1"/>
    </xf>
    <xf borderId="13" fillId="2" fontId="13" numFmtId="0" xfId="0" applyAlignment="1" applyBorder="1" applyFont="1">
      <alignment horizontal="right" shrinkToFit="0" wrapText="1"/>
    </xf>
    <xf borderId="0" fillId="0" fontId="13" numFmtId="2" xfId="0" applyAlignment="1" applyFont="1" applyNumberFormat="1">
      <alignment horizontal="center" shrinkToFit="0" wrapText="1"/>
    </xf>
    <xf borderId="0" fillId="0" fontId="1" numFmtId="0" xfId="0" applyAlignment="1" applyFont="1">
      <alignment horizontal="right"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3" fillId="2" fontId="1" numFmtId="0" xfId="0" applyAlignment="1" applyBorder="1" applyFont="1">
      <alignment horizontal="center"/>
    </xf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11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22</xdr:col>
      <xdr:colOff>247650</xdr:colOff>
      <xdr:row>37</xdr:row>
      <xdr:rowOff>38100</xdr:rowOff>
    </xdr:from>
    <xdr:ext cx="5133975" cy="3133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/>
      <c r="B3" s="1"/>
      <c r="C3" s="2" t="s">
        <v>0</v>
      </c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/>
      <c r="B5" s="1"/>
      <c r="C5" s="5" t="s">
        <v>1</v>
      </c>
      <c r="D5" s="6"/>
      <c r="E5" s="6"/>
      <c r="F5" s="6"/>
      <c r="G5" s="6"/>
      <c r="H5" s="6"/>
      <c r="I5" s="6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>
      <c r="A6" s="1"/>
      <c r="B6" s="1"/>
      <c r="C6" s="8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>
      <c r="A11" s="1"/>
      <c r="B11" s="1"/>
      <c r="C11" s="8"/>
      <c r="J11" s="9"/>
      <c r="N11" s="10" t="s">
        <v>2</v>
      </c>
      <c r="O11" s="3"/>
      <c r="P11" s="3"/>
      <c r="Q11" s="4"/>
      <c r="R11" s="1"/>
      <c r="S11" s="1"/>
      <c r="T11" s="1"/>
      <c r="U11" s="1"/>
      <c r="V11" s="1"/>
    </row>
    <row r="12">
      <c r="A12" s="1"/>
      <c r="B12" s="1"/>
      <c r="C12" s="8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ht="15.75" customHeight="1">
      <c r="A31" s="1"/>
      <c r="B31" s="1"/>
      <c r="C31" s="11"/>
      <c r="D31" s="12"/>
      <c r="E31" s="12"/>
      <c r="F31" s="12"/>
      <c r="G31" s="12"/>
      <c r="H31" s="12"/>
      <c r="I31" s="12"/>
      <c r="J31" s="1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3:I3"/>
    <mergeCell ref="C5:J31"/>
    <mergeCell ref="N11:Q1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36.71"/>
    <col customWidth="1" min="5" max="5" width="16.0"/>
    <col customWidth="1" min="6" max="6" width="20.43"/>
    <col customWidth="1" min="7" max="7" width="8.71"/>
    <col customWidth="1" min="8" max="8" width="5.14"/>
    <col customWidth="1" min="9" max="9" width="4.86"/>
    <col customWidth="1" min="10" max="10" width="5.0"/>
    <col customWidth="1" min="11" max="11" width="5.14"/>
    <col customWidth="1" min="12" max="12" width="3.57"/>
    <col customWidth="1" min="13" max="13" width="5.43"/>
    <col customWidth="1" min="14" max="18" width="3.57"/>
    <col customWidth="1" min="19" max="19" width="12.14"/>
    <col customWidth="1" min="20" max="20" width="3.57"/>
    <col customWidth="1" min="21" max="21" width="5.29"/>
    <col customWidth="1" min="22" max="22" width="4.14"/>
    <col customWidth="1" min="23" max="23" width="4.86"/>
    <col customWidth="1" min="24" max="24" width="5.57"/>
    <col customWidth="1" min="25" max="26" width="5.71"/>
    <col customWidth="1" min="27" max="27" width="6.0"/>
    <col customWidth="1" min="28" max="28" width="5.0"/>
    <col customWidth="1" min="29" max="29" width="4.14"/>
    <col customWidth="1" min="30" max="30" width="5.0"/>
    <col customWidth="1" min="31" max="31" width="4.29"/>
    <col customWidth="1" min="32" max="32" width="10.71"/>
    <col customWidth="1" min="33" max="33" width="3.0"/>
    <col customWidth="1" min="34" max="34" width="10.71"/>
    <col customWidth="1" min="35" max="35" width="22.29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I3" s="19"/>
    </row>
    <row r="4" ht="15.0" customHeight="1">
      <c r="A4" s="17" t="s">
        <v>6</v>
      </c>
      <c r="B4" s="18" t="s">
        <v>7</v>
      </c>
      <c r="AI4" s="19"/>
    </row>
    <row r="5" ht="15.0" customHeight="1">
      <c r="A5" s="17" t="s">
        <v>8</v>
      </c>
      <c r="B5" s="18" t="s">
        <v>9</v>
      </c>
      <c r="F5" s="20"/>
      <c r="M5" s="21"/>
      <c r="AI5" s="19"/>
    </row>
    <row r="6" ht="15.0" customHeight="1">
      <c r="A6" s="17" t="s">
        <v>10</v>
      </c>
      <c r="B6" s="18" t="s">
        <v>11</v>
      </c>
      <c r="AI6" s="19"/>
    </row>
    <row r="7">
      <c r="A7" s="22"/>
      <c r="AI7" s="19"/>
    </row>
    <row r="8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AI8" s="19"/>
    </row>
    <row r="9" ht="15.0" customHeight="1">
      <c r="A9" s="25" t="s">
        <v>12</v>
      </c>
      <c r="B9" s="26" t="s">
        <v>13</v>
      </c>
      <c r="C9" s="6"/>
      <c r="D9" s="6"/>
      <c r="E9" s="27" t="s">
        <v>14</v>
      </c>
      <c r="F9" s="15"/>
      <c r="G9" s="16"/>
      <c r="H9" s="27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27" t="s">
        <v>15</v>
      </c>
      <c r="U9" s="16"/>
      <c r="V9" s="28"/>
      <c r="W9" s="15"/>
      <c r="X9" s="15"/>
      <c r="Y9" s="15"/>
      <c r="Z9" s="15"/>
      <c r="AA9" s="16"/>
      <c r="AB9" s="29" t="s">
        <v>16</v>
      </c>
      <c r="AC9" s="16"/>
      <c r="AD9" s="30"/>
      <c r="AE9" s="15"/>
      <c r="AF9" s="15"/>
      <c r="AG9" s="15"/>
      <c r="AH9" s="15"/>
      <c r="AI9" s="16"/>
    </row>
    <row r="10" ht="28.5" customHeight="1">
      <c r="A10" s="31" t="s">
        <v>17</v>
      </c>
      <c r="B10" s="32" t="s">
        <v>18</v>
      </c>
      <c r="C10" s="12"/>
      <c r="D10" s="12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33"/>
    </row>
    <row r="11" ht="15.0" customHeight="1">
      <c r="A11" s="34" t="s">
        <v>19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6"/>
    </row>
    <row r="12" ht="15.0" customHeight="1">
      <c r="A12" s="37" t="s">
        <v>20</v>
      </c>
      <c r="B12" s="38" t="s">
        <v>21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9" t="s">
        <v>22</v>
      </c>
      <c r="AH12" s="1"/>
      <c r="AI12" s="40" t="s">
        <v>23</v>
      </c>
    </row>
    <row r="13" ht="15.0" customHeight="1">
      <c r="A13" s="41"/>
      <c r="B13" s="42" t="s">
        <v>24</v>
      </c>
      <c r="C13" s="43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  <c r="AH13" s="1"/>
      <c r="AI13" s="45"/>
    </row>
    <row r="14" ht="36.75" customHeight="1">
      <c r="A14" s="46"/>
      <c r="B14" s="46"/>
      <c r="C14" s="47" t="s">
        <v>26</v>
      </c>
      <c r="D14" s="47" t="s">
        <v>27</v>
      </c>
      <c r="E14" s="47" t="s">
        <v>28</v>
      </c>
      <c r="F14" s="47" t="s">
        <v>29</v>
      </c>
      <c r="G14" s="48" t="s">
        <v>30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7" t="s">
        <v>31</v>
      </c>
      <c r="T14" s="49" t="s">
        <v>32</v>
      </c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1"/>
      <c r="AF14" s="52" t="s">
        <v>33</v>
      </c>
      <c r="AG14" s="45"/>
      <c r="AH14" s="53" t="s">
        <v>34</v>
      </c>
      <c r="AI14" s="45"/>
    </row>
    <row r="15">
      <c r="A15" s="54"/>
      <c r="B15" s="54"/>
      <c r="C15" s="54"/>
      <c r="D15" s="54"/>
      <c r="E15" s="54"/>
      <c r="F15" s="54"/>
      <c r="G15" s="55">
        <v>1.0</v>
      </c>
      <c r="H15" s="55">
        <v>2.0</v>
      </c>
      <c r="I15" s="55">
        <v>3.0</v>
      </c>
      <c r="J15" s="55">
        <v>4.0</v>
      </c>
      <c r="K15" s="55">
        <v>5.0</v>
      </c>
      <c r="L15" s="55">
        <v>6.0</v>
      </c>
      <c r="M15" s="55">
        <v>7.0</v>
      </c>
      <c r="N15" s="55">
        <v>8.0</v>
      </c>
      <c r="O15" s="55">
        <v>9.0</v>
      </c>
      <c r="P15" s="55">
        <v>10.0</v>
      </c>
      <c r="Q15" s="55">
        <v>11.0</v>
      </c>
      <c r="R15" s="55">
        <v>12.0</v>
      </c>
      <c r="S15" s="54"/>
      <c r="T15" s="56">
        <v>1.0</v>
      </c>
      <c r="U15" s="56">
        <v>2.0</v>
      </c>
      <c r="V15" s="56">
        <v>3.0</v>
      </c>
      <c r="W15" s="56">
        <v>4.0</v>
      </c>
      <c r="X15" s="56">
        <v>5.0</v>
      </c>
      <c r="Y15" s="56">
        <v>6.0</v>
      </c>
      <c r="Z15" s="56">
        <v>7.0</v>
      </c>
      <c r="AA15" s="56">
        <v>8.0</v>
      </c>
      <c r="AB15" s="56">
        <v>9.0</v>
      </c>
      <c r="AC15" s="56">
        <v>10.0</v>
      </c>
      <c r="AD15" s="56">
        <v>11.0</v>
      </c>
      <c r="AE15" s="56">
        <v>12.0</v>
      </c>
      <c r="AF15" s="57"/>
      <c r="AG15" s="54"/>
      <c r="AH15" s="58"/>
      <c r="AI15" s="54"/>
    </row>
    <row r="16">
      <c r="A16" s="46"/>
      <c r="B16" s="46"/>
      <c r="C16" s="59" t="s">
        <v>35</v>
      </c>
      <c r="D16" s="60" t="s">
        <v>36</v>
      </c>
      <c r="E16" s="59" t="s">
        <v>37</v>
      </c>
      <c r="F16" s="61" t="s">
        <v>38</v>
      </c>
      <c r="G16" s="61">
        <v>0.0</v>
      </c>
      <c r="H16" s="61">
        <v>0.0</v>
      </c>
      <c r="I16" s="61">
        <v>0.0</v>
      </c>
      <c r="J16" s="61">
        <v>1.0</v>
      </c>
      <c r="K16" s="61">
        <v>1.0</v>
      </c>
      <c r="L16" s="61">
        <v>1.0</v>
      </c>
      <c r="M16" s="61">
        <v>1.0</v>
      </c>
      <c r="N16" s="61">
        <v>1.0</v>
      </c>
      <c r="O16" s="61">
        <v>1.0</v>
      </c>
      <c r="P16" s="61">
        <v>1.0</v>
      </c>
      <c r="Q16" s="61">
        <v>1.0</v>
      </c>
      <c r="R16" s="61">
        <v>1.0</v>
      </c>
      <c r="S16" s="61">
        <f t="shared" ref="S16:S29" si="1">SUM(G16:R16)</f>
        <v>9</v>
      </c>
      <c r="T16" s="61">
        <v>0.0</v>
      </c>
      <c r="U16" s="61">
        <v>0.0</v>
      </c>
      <c r="V16" s="61">
        <v>0.0</v>
      </c>
      <c r="W16" s="61">
        <v>0.0</v>
      </c>
      <c r="X16" s="61">
        <v>0.0</v>
      </c>
      <c r="Y16" s="61">
        <v>0.0</v>
      </c>
      <c r="Z16" s="61">
        <v>0.0</v>
      </c>
      <c r="AA16" s="61">
        <v>0.0</v>
      </c>
      <c r="AB16" s="61">
        <v>0.0</v>
      </c>
      <c r="AC16" s="61">
        <v>0.0</v>
      </c>
      <c r="AD16" s="61">
        <v>0.0</v>
      </c>
      <c r="AE16" s="61">
        <v>0.0</v>
      </c>
      <c r="AF16" s="61">
        <f t="shared" ref="AF16:AF29" si="2">SUM(T16:AE16)</f>
        <v>0</v>
      </c>
      <c r="AG16" s="62">
        <f t="shared" ref="AG16:AG29" si="3">+AH16</f>
        <v>0</v>
      </c>
      <c r="AH16" s="63">
        <f t="shared" ref="AH16:AH29" si="4">IFERROR(((AF16/S16)*100),0)</f>
        <v>0</v>
      </c>
      <c r="AI16" s="64" t="str">
        <f t="shared" ref="AI16:AI29" si="5">IF(AG16&lt;60,"INEFICAZ",IF(AG16&lt;89,"MODERADAMENTE EFICAZ",IF(AG16&lt;=100,"MUY EFICAZ","MUY EFICAZ")))</f>
        <v>INEFICAZ</v>
      </c>
    </row>
    <row r="17">
      <c r="A17" s="54"/>
      <c r="B17" s="54"/>
      <c r="C17" s="54"/>
      <c r="D17" s="54"/>
      <c r="E17" s="54"/>
      <c r="F17" s="65" t="s">
        <v>39</v>
      </c>
      <c r="G17" s="65">
        <v>0.0</v>
      </c>
      <c r="H17" s="65">
        <v>0.0</v>
      </c>
      <c r="I17" s="65">
        <v>0.0</v>
      </c>
      <c r="J17" s="65">
        <v>0.0</v>
      </c>
      <c r="K17" s="65">
        <v>0.0</v>
      </c>
      <c r="L17" s="65">
        <v>0.0</v>
      </c>
      <c r="M17" s="65">
        <v>0.0</v>
      </c>
      <c r="N17" s="65">
        <v>0.0</v>
      </c>
      <c r="O17" s="65">
        <v>0.0</v>
      </c>
      <c r="P17" s="65">
        <v>0.0</v>
      </c>
      <c r="Q17" s="65">
        <v>0.0</v>
      </c>
      <c r="R17" s="65">
        <v>0.0</v>
      </c>
      <c r="S17" s="65">
        <f t="shared" si="1"/>
        <v>0</v>
      </c>
      <c r="T17" s="65">
        <v>0.0</v>
      </c>
      <c r="U17" s="66">
        <v>0.0</v>
      </c>
      <c r="V17" s="66">
        <v>0.0</v>
      </c>
      <c r="W17" s="66">
        <v>0.0</v>
      </c>
      <c r="X17" s="66">
        <v>0.0</v>
      </c>
      <c r="Y17" s="66">
        <v>0.0</v>
      </c>
      <c r="Z17" s="66">
        <v>0.0</v>
      </c>
      <c r="AA17" s="66">
        <v>0.0</v>
      </c>
      <c r="AB17" s="66">
        <v>0.0</v>
      </c>
      <c r="AC17" s="66">
        <v>0.0</v>
      </c>
      <c r="AD17" s="66">
        <v>0.0</v>
      </c>
      <c r="AE17" s="66">
        <v>0.0</v>
      </c>
      <c r="AF17" s="67">
        <f t="shared" si="2"/>
        <v>0</v>
      </c>
      <c r="AG17" s="68">
        <f t="shared" si="3"/>
        <v>0</v>
      </c>
      <c r="AH17" s="69">
        <f t="shared" si="4"/>
        <v>0</v>
      </c>
      <c r="AI17" s="64" t="str">
        <f t="shared" si="5"/>
        <v>INEFICAZ</v>
      </c>
    </row>
    <row r="18">
      <c r="A18" s="46"/>
      <c r="B18" s="70" t="s">
        <v>40</v>
      </c>
      <c r="C18" s="59" t="s">
        <v>41</v>
      </c>
      <c r="D18" s="71" t="s">
        <v>42</v>
      </c>
      <c r="E18" s="59" t="s">
        <v>43</v>
      </c>
      <c r="F18" s="61" t="s">
        <v>38</v>
      </c>
      <c r="G18" s="61">
        <v>0.0</v>
      </c>
      <c r="H18" s="61">
        <v>0.0</v>
      </c>
      <c r="I18" s="61">
        <v>0.0</v>
      </c>
      <c r="J18" s="61">
        <v>1.0</v>
      </c>
      <c r="K18" s="61">
        <v>1.0</v>
      </c>
      <c r="L18" s="61">
        <v>1.0</v>
      </c>
      <c r="M18" s="61">
        <v>1.0</v>
      </c>
      <c r="N18" s="61">
        <v>1.0</v>
      </c>
      <c r="O18" s="61">
        <v>1.0</v>
      </c>
      <c r="P18" s="61">
        <v>1.0</v>
      </c>
      <c r="Q18" s="61">
        <v>0.0</v>
      </c>
      <c r="R18" s="61">
        <v>0.0</v>
      </c>
      <c r="S18" s="61">
        <f t="shared" si="1"/>
        <v>7</v>
      </c>
      <c r="T18" s="61">
        <v>0.0</v>
      </c>
      <c r="U18" s="61">
        <v>0.0</v>
      </c>
      <c r="V18" s="61">
        <v>0.0</v>
      </c>
      <c r="W18" s="61">
        <v>0.0</v>
      </c>
      <c r="X18" s="61">
        <v>0.0</v>
      </c>
      <c r="Y18" s="61">
        <v>0.0</v>
      </c>
      <c r="Z18" s="61">
        <v>0.0</v>
      </c>
      <c r="AA18" s="61">
        <v>0.0</v>
      </c>
      <c r="AB18" s="61">
        <v>0.0</v>
      </c>
      <c r="AC18" s="61">
        <v>0.0</v>
      </c>
      <c r="AD18" s="61">
        <v>0.0</v>
      </c>
      <c r="AE18" s="61">
        <v>0.0</v>
      </c>
      <c r="AF18" s="61">
        <f t="shared" si="2"/>
        <v>0</v>
      </c>
      <c r="AG18" s="62">
        <f t="shared" si="3"/>
        <v>0</v>
      </c>
      <c r="AH18" s="63">
        <f t="shared" si="4"/>
        <v>0</v>
      </c>
      <c r="AI18" s="64" t="str">
        <f t="shared" si="5"/>
        <v>INEFICAZ</v>
      </c>
    </row>
    <row r="19">
      <c r="A19" s="54"/>
      <c r="B19" s="54"/>
      <c r="C19" s="54"/>
      <c r="D19" s="54"/>
      <c r="E19" s="54"/>
      <c r="F19" s="65" t="s">
        <v>39</v>
      </c>
      <c r="G19" s="72">
        <v>199225.0</v>
      </c>
      <c r="H19" s="65">
        <v>0.0</v>
      </c>
      <c r="I19" s="65">
        <v>0.0</v>
      </c>
      <c r="J19" s="65">
        <v>0.0</v>
      </c>
      <c r="K19" s="65">
        <v>0.0</v>
      </c>
      <c r="L19" s="65">
        <v>0.0</v>
      </c>
      <c r="M19" s="65">
        <v>0.0</v>
      </c>
      <c r="N19" s="65">
        <v>0.0</v>
      </c>
      <c r="O19" s="65">
        <v>0.0</v>
      </c>
      <c r="P19" s="65">
        <v>0.0</v>
      </c>
      <c r="Q19" s="65">
        <v>0.0</v>
      </c>
      <c r="R19" s="65">
        <v>0.0</v>
      </c>
      <c r="S19" s="65">
        <f t="shared" si="1"/>
        <v>199225</v>
      </c>
      <c r="T19" s="66">
        <v>0.0</v>
      </c>
      <c r="U19" s="66">
        <v>0.0</v>
      </c>
      <c r="V19" s="66">
        <v>0.0</v>
      </c>
      <c r="W19" s="66">
        <v>0.0</v>
      </c>
      <c r="X19" s="66">
        <v>0.0</v>
      </c>
      <c r="Y19" s="66">
        <v>0.0</v>
      </c>
      <c r="Z19" s="66">
        <v>0.0</v>
      </c>
      <c r="AA19" s="66">
        <v>0.0</v>
      </c>
      <c r="AB19" s="66">
        <v>0.0</v>
      </c>
      <c r="AC19" s="66">
        <v>0.0</v>
      </c>
      <c r="AD19" s="66">
        <v>0.0</v>
      </c>
      <c r="AE19" s="66">
        <v>0.0</v>
      </c>
      <c r="AF19" s="67">
        <f t="shared" si="2"/>
        <v>0</v>
      </c>
      <c r="AG19" s="68">
        <f t="shared" si="3"/>
        <v>0</v>
      </c>
      <c r="AH19" s="69">
        <f t="shared" si="4"/>
        <v>0</v>
      </c>
      <c r="AI19" s="64" t="str">
        <f t="shared" si="5"/>
        <v>INEFICAZ</v>
      </c>
    </row>
    <row r="20">
      <c r="A20" s="46"/>
      <c r="B20" s="70" t="s">
        <v>44</v>
      </c>
      <c r="C20" s="59" t="s">
        <v>45</v>
      </c>
      <c r="D20" s="71" t="s">
        <v>46</v>
      </c>
      <c r="E20" s="59" t="s">
        <v>47</v>
      </c>
      <c r="F20" s="61" t="s">
        <v>38</v>
      </c>
      <c r="G20" s="61">
        <v>100.0</v>
      </c>
      <c r="H20" s="61">
        <v>500.0</v>
      </c>
      <c r="I20" s="61">
        <v>500.0</v>
      </c>
      <c r="J20" s="61">
        <v>500.0</v>
      </c>
      <c r="K20" s="61">
        <v>500.0</v>
      </c>
      <c r="L20" s="61">
        <v>500.0</v>
      </c>
      <c r="M20" s="61">
        <v>500.0</v>
      </c>
      <c r="N20" s="61">
        <v>500.0</v>
      </c>
      <c r="O20" s="61">
        <v>500.0</v>
      </c>
      <c r="P20" s="61">
        <v>500.0</v>
      </c>
      <c r="Q20" s="61">
        <v>500.0</v>
      </c>
      <c r="R20" s="61">
        <v>500.0</v>
      </c>
      <c r="S20" s="61">
        <f t="shared" si="1"/>
        <v>5600</v>
      </c>
      <c r="T20" s="61">
        <v>0.0</v>
      </c>
      <c r="U20" s="61">
        <v>0.0</v>
      </c>
      <c r="V20" s="61">
        <v>0.0</v>
      </c>
      <c r="W20" s="61">
        <v>0.0</v>
      </c>
      <c r="X20" s="61">
        <v>0.0</v>
      </c>
      <c r="Y20" s="61">
        <v>0.0</v>
      </c>
      <c r="Z20" s="61">
        <v>0.0</v>
      </c>
      <c r="AA20" s="61">
        <v>0.0</v>
      </c>
      <c r="AB20" s="61">
        <v>0.0</v>
      </c>
      <c r="AC20" s="61">
        <v>0.0</v>
      </c>
      <c r="AD20" s="61">
        <v>0.0</v>
      </c>
      <c r="AE20" s="61">
        <v>0.0</v>
      </c>
      <c r="AF20" s="61">
        <f t="shared" si="2"/>
        <v>0</v>
      </c>
      <c r="AG20" s="62">
        <f t="shared" si="3"/>
        <v>0</v>
      </c>
      <c r="AH20" s="63">
        <f t="shared" si="4"/>
        <v>0</v>
      </c>
      <c r="AI20" s="64" t="str">
        <f t="shared" si="5"/>
        <v>INEFICAZ</v>
      </c>
    </row>
    <row r="21" ht="15.75" customHeight="1">
      <c r="A21" s="54"/>
      <c r="B21" s="54"/>
      <c r="C21" s="54"/>
      <c r="D21" s="54"/>
      <c r="E21" s="54"/>
      <c r="F21" s="65" t="s">
        <v>39</v>
      </c>
      <c r="G21" s="72">
        <v>216002.65</v>
      </c>
      <c r="H21" s="65">
        <v>0.0</v>
      </c>
      <c r="I21" s="65">
        <v>0.0</v>
      </c>
      <c r="J21" s="65">
        <v>0.0</v>
      </c>
      <c r="K21" s="65">
        <v>0.0</v>
      </c>
      <c r="L21" s="65">
        <v>0.0</v>
      </c>
      <c r="M21" s="65">
        <v>0.0</v>
      </c>
      <c r="N21" s="65">
        <v>0.0</v>
      </c>
      <c r="O21" s="65">
        <v>0.0</v>
      </c>
      <c r="P21" s="65">
        <v>0.0</v>
      </c>
      <c r="Q21" s="65">
        <v>0.0</v>
      </c>
      <c r="R21" s="65">
        <v>0.0</v>
      </c>
      <c r="S21" s="65">
        <f t="shared" si="1"/>
        <v>216002.65</v>
      </c>
      <c r="T21" s="66">
        <v>0.0</v>
      </c>
      <c r="U21" s="66">
        <v>0.0</v>
      </c>
      <c r="V21" s="66">
        <v>0.0</v>
      </c>
      <c r="W21" s="66">
        <v>0.0</v>
      </c>
      <c r="X21" s="66">
        <v>0.0</v>
      </c>
      <c r="Y21" s="66">
        <v>0.0</v>
      </c>
      <c r="Z21" s="66">
        <v>0.0</v>
      </c>
      <c r="AA21" s="66">
        <v>0.0</v>
      </c>
      <c r="AB21" s="66">
        <v>0.0</v>
      </c>
      <c r="AC21" s="66">
        <v>0.0</v>
      </c>
      <c r="AD21" s="66">
        <v>0.0</v>
      </c>
      <c r="AE21" s="66">
        <v>0.0</v>
      </c>
      <c r="AF21" s="67">
        <f t="shared" si="2"/>
        <v>0</v>
      </c>
      <c r="AG21" s="68">
        <f t="shared" si="3"/>
        <v>0</v>
      </c>
      <c r="AH21" s="69">
        <f t="shared" si="4"/>
        <v>0</v>
      </c>
      <c r="AI21" s="64" t="str">
        <f t="shared" si="5"/>
        <v>INEFICAZ</v>
      </c>
    </row>
    <row r="22" ht="15.75" customHeight="1">
      <c r="A22" s="46"/>
      <c r="B22" s="70" t="s">
        <v>48</v>
      </c>
      <c r="C22" s="59" t="s">
        <v>49</v>
      </c>
      <c r="D22" s="71" t="s">
        <v>50</v>
      </c>
      <c r="E22" s="59" t="s">
        <v>51</v>
      </c>
      <c r="F22" s="61" t="s">
        <v>38</v>
      </c>
      <c r="G22" s="61">
        <v>0.0</v>
      </c>
      <c r="H22" s="61">
        <v>0.0</v>
      </c>
      <c r="I22" s="61">
        <v>200.0</v>
      </c>
      <c r="J22" s="61">
        <v>200.0</v>
      </c>
      <c r="K22" s="61">
        <v>200.0</v>
      </c>
      <c r="L22" s="61">
        <v>200.0</v>
      </c>
      <c r="M22" s="61">
        <v>200.0</v>
      </c>
      <c r="N22" s="61">
        <v>200.0</v>
      </c>
      <c r="O22" s="61">
        <v>200.0</v>
      </c>
      <c r="P22" s="61">
        <v>200.0</v>
      </c>
      <c r="Q22" s="61">
        <v>200.0</v>
      </c>
      <c r="R22" s="61">
        <v>200.0</v>
      </c>
      <c r="S22" s="61">
        <f t="shared" si="1"/>
        <v>2000</v>
      </c>
      <c r="T22" s="61">
        <v>0.0</v>
      </c>
      <c r="U22" s="61">
        <v>0.0</v>
      </c>
      <c r="V22" s="61">
        <v>0.0</v>
      </c>
      <c r="W22" s="61">
        <v>0.0</v>
      </c>
      <c r="X22" s="61">
        <v>0.0</v>
      </c>
      <c r="Y22" s="61">
        <v>0.0</v>
      </c>
      <c r="Z22" s="61">
        <v>0.0</v>
      </c>
      <c r="AA22" s="61">
        <v>0.0</v>
      </c>
      <c r="AB22" s="61">
        <v>0.0</v>
      </c>
      <c r="AC22" s="61">
        <v>0.0</v>
      </c>
      <c r="AD22" s="61">
        <v>0.0</v>
      </c>
      <c r="AE22" s="61">
        <v>0.0</v>
      </c>
      <c r="AF22" s="61">
        <f t="shared" si="2"/>
        <v>0</v>
      </c>
      <c r="AG22" s="62">
        <f t="shared" si="3"/>
        <v>0</v>
      </c>
      <c r="AH22" s="63">
        <f t="shared" si="4"/>
        <v>0</v>
      </c>
      <c r="AI22" s="64" t="str">
        <f t="shared" si="5"/>
        <v>INEFICAZ</v>
      </c>
    </row>
    <row r="23" ht="15.75" customHeight="1">
      <c r="A23" s="54"/>
      <c r="B23" s="54"/>
      <c r="C23" s="54"/>
      <c r="D23" s="54"/>
      <c r="E23" s="54"/>
      <c r="F23" s="65" t="s">
        <v>39</v>
      </c>
      <c r="G23" s="72">
        <v>0.0</v>
      </c>
      <c r="H23" s="65">
        <v>0.0</v>
      </c>
      <c r="I23" s="65">
        <v>0.0</v>
      </c>
      <c r="J23" s="65">
        <v>0.0</v>
      </c>
      <c r="K23" s="65">
        <v>0.0</v>
      </c>
      <c r="L23" s="65">
        <v>0.0</v>
      </c>
      <c r="M23" s="65">
        <v>0.0</v>
      </c>
      <c r="N23" s="65">
        <v>0.0</v>
      </c>
      <c r="O23" s="65">
        <v>0.0</v>
      </c>
      <c r="P23" s="65">
        <v>0.0</v>
      </c>
      <c r="Q23" s="65">
        <v>0.0</v>
      </c>
      <c r="R23" s="65">
        <v>0.0</v>
      </c>
      <c r="S23" s="65">
        <f t="shared" si="1"/>
        <v>0</v>
      </c>
      <c r="T23" s="66">
        <v>0.0</v>
      </c>
      <c r="U23" s="66">
        <v>0.0</v>
      </c>
      <c r="V23" s="66">
        <v>0.0</v>
      </c>
      <c r="W23" s="66">
        <v>0.0</v>
      </c>
      <c r="X23" s="66">
        <v>0.0</v>
      </c>
      <c r="Y23" s="66">
        <v>0.0</v>
      </c>
      <c r="Z23" s="66">
        <v>0.0</v>
      </c>
      <c r="AA23" s="66">
        <v>0.0</v>
      </c>
      <c r="AB23" s="66">
        <v>0.0</v>
      </c>
      <c r="AC23" s="66">
        <v>0.0</v>
      </c>
      <c r="AD23" s="66">
        <v>0.0</v>
      </c>
      <c r="AE23" s="66">
        <v>0.0</v>
      </c>
      <c r="AF23" s="67">
        <f t="shared" si="2"/>
        <v>0</v>
      </c>
      <c r="AG23" s="68">
        <f t="shared" si="3"/>
        <v>0</v>
      </c>
      <c r="AH23" s="69">
        <f t="shared" si="4"/>
        <v>0</v>
      </c>
      <c r="AI23" s="64" t="str">
        <f t="shared" si="5"/>
        <v>INEFICAZ</v>
      </c>
    </row>
    <row r="24" ht="15.75" customHeight="1">
      <c r="A24" s="46"/>
      <c r="B24" s="46"/>
      <c r="C24" s="59" t="s">
        <v>52</v>
      </c>
      <c r="D24" s="60" t="s">
        <v>53</v>
      </c>
      <c r="E24" s="59" t="s">
        <v>54</v>
      </c>
      <c r="F24" s="61" t="s">
        <v>38</v>
      </c>
      <c r="G24" s="61">
        <v>0.0</v>
      </c>
      <c r="H24" s="61">
        <v>0.0</v>
      </c>
      <c r="I24" s="61">
        <v>0.0</v>
      </c>
      <c r="J24" s="61">
        <v>0.0</v>
      </c>
      <c r="K24" s="61">
        <v>0.0</v>
      </c>
      <c r="L24" s="61">
        <v>0.0</v>
      </c>
      <c r="M24" s="61">
        <v>0.0</v>
      </c>
      <c r="N24" s="61">
        <v>1.0</v>
      </c>
      <c r="O24" s="61">
        <v>0.0</v>
      </c>
      <c r="P24" s="61">
        <v>0.0</v>
      </c>
      <c r="Q24" s="61">
        <v>0.0</v>
      </c>
      <c r="R24" s="61">
        <v>1.0</v>
      </c>
      <c r="S24" s="61">
        <f t="shared" si="1"/>
        <v>2</v>
      </c>
      <c r="T24" s="61">
        <v>0.0</v>
      </c>
      <c r="U24" s="61">
        <v>0.0</v>
      </c>
      <c r="V24" s="61">
        <v>0.0</v>
      </c>
      <c r="W24" s="61">
        <v>0.0</v>
      </c>
      <c r="X24" s="61">
        <v>0.0</v>
      </c>
      <c r="Y24" s="61">
        <v>0.0</v>
      </c>
      <c r="Z24" s="61">
        <v>0.0</v>
      </c>
      <c r="AA24" s="61">
        <v>0.0</v>
      </c>
      <c r="AB24" s="61">
        <v>0.0</v>
      </c>
      <c r="AC24" s="61">
        <v>0.0</v>
      </c>
      <c r="AD24" s="61">
        <v>0.0</v>
      </c>
      <c r="AE24" s="61">
        <v>0.0</v>
      </c>
      <c r="AF24" s="61">
        <f t="shared" si="2"/>
        <v>0</v>
      </c>
      <c r="AG24" s="62">
        <f t="shared" si="3"/>
        <v>0</v>
      </c>
      <c r="AH24" s="63">
        <f t="shared" si="4"/>
        <v>0</v>
      </c>
      <c r="AI24" s="64" t="str">
        <f t="shared" si="5"/>
        <v>INEFICAZ</v>
      </c>
    </row>
    <row r="25" ht="15.75" customHeight="1">
      <c r="A25" s="54"/>
      <c r="B25" s="54"/>
      <c r="C25" s="54"/>
      <c r="D25" s="54"/>
      <c r="E25" s="54"/>
      <c r="F25" s="65" t="s">
        <v>39</v>
      </c>
      <c r="G25" s="65">
        <v>0.0</v>
      </c>
      <c r="H25" s="65">
        <v>0.0</v>
      </c>
      <c r="I25" s="65">
        <v>0.0</v>
      </c>
      <c r="J25" s="65">
        <v>0.0</v>
      </c>
      <c r="K25" s="65">
        <v>0.0</v>
      </c>
      <c r="L25" s="65">
        <v>0.0</v>
      </c>
      <c r="M25" s="65">
        <v>0.0</v>
      </c>
      <c r="N25" s="65">
        <v>0.0</v>
      </c>
      <c r="O25" s="65">
        <v>0.0</v>
      </c>
      <c r="P25" s="65">
        <v>0.0</v>
      </c>
      <c r="Q25" s="65">
        <v>0.0</v>
      </c>
      <c r="R25" s="65">
        <v>0.0</v>
      </c>
      <c r="S25" s="65">
        <f t="shared" si="1"/>
        <v>0</v>
      </c>
      <c r="T25" s="66">
        <v>0.0</v>
      </c>
      <c r="U25" s="66">
        <v>0.0</v>
      </c>
      <c r="V25" s="66">
        <v>0.0</v>
      </c>
      <c r="W25" s="66">
        <v>0.0</v>
      </c>
      <c r="X25" s="66">
        <v>0.0</v>
      </c>
      <c r="Y25" s="66">
        <v>0.0</v>
      </c>
      <c r="Z25" s="66">
        <v>0.0</v>
      </c>
      <c r="AA25" s="66">
        <v>0.0</v>
      </c>
      <c r="AB25" s="66">
        <v>0.0</v>
      </c>
      <c r="AC25" s="66">
        <v>0.0</v>
      </c>
      <c r="AD25" s="66">
        <v>0.0</v>
      </c>
      <c r="AE25" s="66">
        <v>0.0</v>
      </c>
      <c r="AF25" s="67">
        <f t="shared" si="2"/>
        <v>0</v>
      </c>
      <c r="AG25" s="68">
        <f t="shared" si="3"/>
        <v>0</v>
      </c>
      <c r="AH25" s="69">
        <f t="shared" si="4"/>
        <v>0</v>
      </c>
      <c r="AI25" s="64" t="str">
        <f t="shared" si="5"/>
        <v>INEFICAZ</v>
      </c>
    </row>
    <row r="26" ht="15.75" customHeight="1">
      <c r="A26" s="46"/>
      <c r="B26" s="46"/>
      <c r="C26" s="73"/>
      <c r="D26" s="74" t="s">
        <v>55</v>
      </c>
      <c r="E26" s="59" t="s">
        <v>56</v>
      </c>
      <c r="F26" s="61" t="s">
        <v>38</v>
      </c>
      <c r="G26" s="61">
        <v>0.0</v>
      </c>
      <c r="H26" s="61">
        <v>0.0</v>
      </c>
      <c r="I26" s="61">
        <v>0.0</v>
      </c>
      <c r="J26" s="61">
        <v>0.0</v>
      </c>
      <c r="K26" s="61">
        <v>0.0</v>
      </c>
      <c r="L26" s="61">
        <v>0.0</v>
      </c>
      <c r="M26" s="61">
        <v>0.0</v>
      </c>
      <c r="N26" s="75">
        <v>0.0</v>
      </c>
      <c r="O26" s="61">
        <v>0.0</v>
      </c>
      <c r="P26" s="61">
        <v>0.0</v>
      </c>
      <c r="Q26" s="61">
        <v>0.0</v>
      </c>
      <c r="R26" s="75">
        <v>0.0</v>
      </c>
      <c r="S26" s="61">
        <f t="shared" si="1"/>
        <v>0</v>
      </c>
      <c r="T26" s="61">
        <v>0.0</v>
      </c>
      <c r="U26" s="61">
        <v>0.0</v>
      </c>
      <c r="V26" s="61">
        <v>0.0</v>
      </c>
      <c r="W26" s="61">
        <v>0.0</v>
      </c>
      <c r="X26" s="61">
        <v>0.0</v>
      </c>
      <c r="Y26" s="61">
        <v>0.0</v>
      </c>
      <c r="Z26" s="61">
        <v>0.0</v>
      </c>
      <c r="AA26" s="61">
        <v>0.0</v>
      </c>
      <c r="AB26" s="61">
        <v>0.0</v>
      </c>
      <c r="AC26" s="61">
        <v>0.0</v>
      </c>
      <c r="AD26" s="61">
        <v>0.0</v>
      </c>
      <c r="AE26" s="61">
        <v>0.0</v>
      </c>
      <c r="AF26" s="61">
        <f t="shared" si="2"/>
        <v>0</v>
      </c>
      <c r="AG26" s="62">
        <f t="shared" si="3"/>
        <v>0</v>
      </c>
      <c r="AH26" s="63">
        <f t="shared" si="4"/>
        <v>0</v>
      </c>
      <c r="AI26" s="64" t="str">
        <f t="shared" si="5"/>
        <v>INEFICAZ</v>
      </c>
    </row>
    <row r="27" ht="15.75" customHeight="1">
      <c r="A27" s="54"/>
      <c r="B27" s="54"/>
      <c r="C27" s="54"/>
      <c r="D27" s="54"/>
      <c r="E27" s="54"/>
      <c r="F27" s="65" t="s">
        <v>39</v>
      </c>
      <c r="G27" s="72">
        <v>7039.65</v>
      </c>
      <c r="H27" s="65">
        <v>0.0</v>
      </c>
      <c r="I27" s="65">
        <v>0.0</v>
      </c>
      <c r="J27" s="65">
        <v>0.0</v>
      </c>
      <c r="K27" s="65">
        <v>0.0</v>
      </c>
      <c r="L27" s="65">
        <v>0.0</v>
      </c>
      <c r="M27" s="65">
        <v>0.0</v>
      </c>
      <c r="N27" s="72">
        <v>0.0</v>
      </c>
      <c r="O27" s="65">
        <v>0.0</v>
      </c>
      <c r="P27" s="65">
        <v>0.0</v>
      </c>
      <c r="Q27" s="65">
        <v>0.0</v>
      </c>
      <c r="R27" s="72">
        <v>0.0</v>
      </c>
      <c r="S27" s="65">
        <f t="shared" si="1"/>
        <v>7039.65</v>
      </c>
      <c r="T27" s="66">
        <v>0.0</v>
      </c>
      <c r="U27" s="66">
        <v>0.0</v>
      </c>
      <c r="V27" s="66">
        <v>0.0</v>
      </c>
      <c r="W27" s="66">
        <v>0.0</v>
      </c>
      <c r="X27" s="66">
        <v>0.0</v>
      </c>
      <c r="Y27" s="66">
        <v>0.0</v>
      </c>
      <c r="Z27" s="66">
        <v>0.0</v>
      </c>
      <c r="AA27" s="66">
        <v>0.0</v>
      </c>
      <c r="AB27" s="66">
        <v>0.0</v>
      </c>
      <c r="AC27" s="66">
        <v>0.0</v>
      </c>
      <c r="AD27" s="66">
        <v>0.0</v>
      </c>
      <c r="AE27" s="66">
        <v>0.0</v>
      </c>
      <c r="AF27" s="67">
        <f t="shared" si="2"/>
        <v>0</v>
      </c>
      <c r="AG27" s="68">
        <f t="shared" si="3"/>
        <v>0</v>
      </c>
      <c r="AH27" s="69">
        <f t="shared" si="4"/>
        <v>0</v>
      </c>
      <c r="AI27" s="64" t="str">
        <f t="shared" si="5"/>
        <v>INEFICAZ</v>
      </c>
    </row>
    <row r="28" ht="15.75" customHeight="1">
      <c r="A28" s="76"/>
      <c r="B28" s="76"/>
      <c r="C28" s="59" t="s">
        <v>57</v>
      </c>
      <c r="D28" s="77" t="s">
        <v>58</v>
      </c>
      <c r="E28" s="59" t="s">
        <v>59</v>
      </c>
      <c r="F28" s="61" t="s">
        <v>38</v>
      </c>
      <c r="G28" s="61">
        <v>1.0</v>
      </c>
      <c r="H28" s="61">
        <v>0.0</v>
      </c>
      <c r="I28" s="61">
        <v>0.0</v>
      </c>
      <c r="J28" s="61">
        <v>0.0</v>
      </c>
      <c r="K28" s="61">
        <v>0.0</v>
      </c>
      <c r="L28" s="61">
        <v>0.0</v>
      </c>
      <c r="M28" s="61">
        <v>0.0</v>
      </c>
      <c r="N28" s="61">
        <v>0.0</v>
      </c>
      <c r="O28" s="61">
        <v>0.0</v>
      </c>
      <c r="P28" s="61">
        <v>0.0</v>
      </c>
      <c r="Q28" s="61">
        <v>0.0</v>
      </c>
      <c r="R28" s="61">
        <v>0.0</v>
      </c>
      <c r="S28" s="61">
        <f t="shared" si="1"/>
        <v>1</v>
      </c>
      <c r="T28" s="61">
        <v>0.0</v>
      </c>
      <c r="U28" s="61">
        <v>0.0</v>
      </c>
      <c r="V28" s="61">
        <v>0.0</v>
      </c>
      <c r="W28" s="61">
        <v>0.0</v>
      </c>
      <c r="X28" s="61">
        <v>0.0</v>
      </c>
      <c r="Y28" s="61">
        <v>0.0</v>
      </c>
      <c r="Z28" s="61">
        <v>0.0</v>
      </c>
      <c r="AA28" s="61">
        <v>0.0</v>
      </c>
      <c r="AB28" s="61">
        <v>0.0</v>
      </c>
      <c r="AC28" s="61">
        <v>0.0</v>
      </c>
      <c r="AD28" s="61">
        <v>0.0</v>
      </c>
      <c r="AE28" s="61">
        <v>0.0</v>
      </c>
      <c r="AF28" s="61">
        <f t="shared" si="2"/>
        <v>0</v>
      </c>
      <c r="AG28" s="62">
        <f t="shared" si="3"/>
        <v>0</v>
      </c>
      <c r="AH28" s="63">
        <f t="shared" si="4"/>
        <v>0</v>
      </c>
      <c r="AI28" s="64" t="str">
        <f t="shared" si="5"/>
        <v>INEFICAZ</v>
      </c>
    </row>
    <row r="29" ht="15.75" customHeight="1">
      <c r="A29" s="54"/>
      <c r="B29" s="54"/>
      <c r="C29" s="54"/>
      <c r="D29" s="54"/>
      <c r="E29" s="54"/>
      <c r="F29" s="65" t="s">
        <v>39</v>
      </c>
      <c r="G29" s="72">
        <v>1591.0</v>
      </c>
      <c r="H29" s="65">
        <v>0.0</v>
      </c>
      <c r="I29" s="65">
        <v>0.0</v>
      </c>
      <c r="J29" s="65">
        <v>0.0</v>
      </c>
      <c r="K29" s="65">
        <v>0.0</v>
      </c>
      <c r="L29" s="65">
        <v>0.0</v>
      </c>
      <c r="M29" s="65">
        <v>0.0</v>
      </c>
      <c r="N29" s="65">
        <v>0.0</v>
      </c>
      <c r="O29" s="65">
        <v>0.0</v>
      </c>
      <c r="P29" s="65">
        <v>0.0</v>
      </c>
      <c r="Q29" s="65">
        <v>0.0</v>
      </c>
      <c r="R29" s="65">
        <v>0.0</v>
      </c>
      <c r="S29" s="65">
        <f t="shared" si="1"/>
        <v>1591</v>
      </c>
      <c r="T29" s="66">
        <v>0.0</v>
      </c>
      <c r="U29" s="66">
        <v>0.0</v>
      </c>
      <c r="V29" s="66">
        <v>0.0</v>
      </c>
      <c r="W29" s="66">
        <v>0.0</v>
      </c>
      <c r="X29" s="66">
        <v>0.0</v>
      </c>
      <c r="Y29" s="66">
        <v>0.0</v>
      </c>
      <c r="Z29" s="66">
        <v>0.0</v>
      </c>
      <c r="AA29" s="66">
        <v>0.0</v>
      </c>
      <c r="AB29" s="66">
        <v>0.0</v>
      </c>
      <c r="AC29" s="66">
        <v>0.0</v>
      </c>
      <c r="AD29" s="66">
        <v>0.0</v>
      </c>
      <c r="AE29" s="66">
        <v>0.0</v>
      </c>
      <c r="AF29" s="67">
        <f t="shared" si="2"/>
        <v>0</v>
      </c>
      <c r="AG29" s="68">
        <f t="shared" si="3"/>
        <v>0</v>
      </c>
      <c r="AH29" s="69">
        <f t="shared" si="4"/>
        <v>0</v>
      </c>
      <c r="AI29" s="64" t="str">
        <f t="shared" si="5"/>
        <v>INEFICAZ</v>
      </c>
    </row>
    <row r="30" ht="15.75" customHeight="1">
      <c r="E30" s="78" t="s">
        <v>60</v>
      </c>
      <c r="S30" s="79">
        <f>S17+S19+S21+S23+S25+S27+S29</f>
        <v>423858.3</v>
      </c>
      <c r="T30" s="80"/>
      <c r="V30" s="81"/>
      <c r="W30" s="81"/>
      <c r="X30" s="82" t="s">
        <v>61</v>
      </c>
      <c r="Y30" s="15"/>
      <c r="Z30" s="15"/>
      <c r="AA30" s="15"/>
      <c r="AB30" s="15"/>
      <c r="AC30" s="15"/>
      <c r="AD30" s="15"/>
      <c r="AE30" s="16"/>
      <c r="AF30" s="65">
        <f>AF17+AF19+AF21+AF23+AF25+AF29</f>
        <v>0</v>
      </c>
      <c r="AG30" s="81"/>
      <c r="AH30" s="83"/>
      <c r="AI30" s="83"/>
    </row>
    <row r="31" ht="15.0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0"/>
      <c r="T31" s="80"/>
    </row>
    <row r="32" ht="15.0" customHeight="1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  <row r="33" ht="15.0" customHeight="1">
      <c r="A33" s="81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ht="15.75" customHeight="1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ht="15.75" customHeight="1">
      <c r="B35" s="85"/>
      <c r="C35" s="86" t="s">
        <v>62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  <c r="Q35" s="85"/>
      <c r="R35" s="85"/>
      <c r="S35" s="85"/>
      <c r="T35" s="85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ht="15.75" customHeight="1">
      <c r="B36" s="1"/>
      <c r="C36" s="8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/>
      <c r="Q36" s="85"/>
      <c r="R36" s="85"/>
      <c r="S36" s="85"/>
      <c r="T36" s="85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ht="15.75" customHeight="1">
      <c r="B37" s="1"/>
      <c r="C37" s="87" t="s">
        <v>63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6"/>
      <c r="Q37" s="88"/>
      <c r="R37" s="88"/>
      <c r="S37" s="88"/>
      <c r="T37" s="85"/>
      <c r="U37" s="1"/>
      <c r="V37" s="1"/>
      <c r="W37" s="1"/>
      <c r="X37" s="1"/>
      <c r="Y37" s="1"/>
      <c r="Z37" s="89" t="s">
        <v>64</v>
      </c>
      <c r="AA37" s="89"/>
      <c r="AB37" s="89"/>
      <c r="AC37" s="89"/>
      <c r="AD37" s="89"/>
      <c r="AE37" s="89"/>
      <c r="AF37" s="89"/>
      <c r="AG37" s="1"/>
      <c r="AH37" s="1"/>
    </row>
    <row r="38" ht="15.75" customHeight="1">
      <c r="B38" s="1"/>
      <c r="C38" s="8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ht="15.75" customHeight="1">
      <c r="B39" s="1"/>
      <c r="C39" s="90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ht="15.75" customHeight="1">
      <c r="B40" s="1"/>
      <c r="C40" s="86" t="s">
        <v>65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6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</row>
    <row r="41" ht="15.75" customHeight="1">
      <c r="B41" s="1"/>
      <c r="C41" s="86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6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</row>
    <row r="42" ht="15.75" customHeight="1">
      <c r="B42" s="1"/>
      <c r="C42" s="8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6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</row>
    <row r="43" ht="15.75" customHeight="1">
      <c r="B43" s="1"/>
      <c r="C43" s="92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</row>
    <row r="44" ht="15.75" customHeight="1">
      <c r="B44" s="1"/>
      <c r="C44" s="1"/>
      <c r="D44" s="1"/>
      <c r="E44" s="1"/>
      <c r="F44" s="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</row>
    <row r="45" ht="15.75" customHeight="1">
      <c r="B45" s="1"/>
      <c r="C45" s="1"/>
      <c r="D45" s="1"/>
      <c r="E45" s="1"/>
      <c r="F45" s="1"/>
      <c r="G45" s="93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5"/>
    </row>
    <row r="46" ht="15.75" customHeight="1">
      <c r="B46" s="1"/>
      <c r="C46" s="1"/>
      <c r="D46" s="1"/>
      <c r="E46" s="1"/>
      <c r="F46" s="1"/>
      <c r="G46" s="96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8"/>
    </row>
    <row r="47" ht="15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ht="15.75" customHeight="1">
      <c r="B48" s="1"/>
      <c r="C48" s="86" t="s">
        <v>66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6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ht="15.75" customHeight="1">
      <c r="B49" s="1"/>
      <c r="C49" s="86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6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ht="15.75" customHeight="1">
      <c r="B50" s="1"/>
      <c r="C50" s="8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6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ht="15.75" customHeight="1">
      <c r="B51" s="1"/>
      <c r="C51" s="86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6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ht="15.75" customHeight="1">
      <c r="B52" s="1"/>
      <c r="C52" s="90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ht="15.75" customHeight="1">
      <c r="B53" s="1"/>
      <c r="C53" s="86" t="s">
        <v>67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6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ht="15.75" customHeight="1">
      <c r="B54" s="1"/>
      <c r="C54" s="86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6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ht="15.75" customHeight="1">
      <c r="B55" s="1"/>
      <c r="C55" s="86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6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ht="15.75" customHeight="1">
      <c r="B56" s="1"/>
      <c r="C56" s="92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6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ht="15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85">
    <mergeCell ref="D14:D15"/>
    <mergeCell ref="E14:E15"/>
    <mergeCell ref="D16:D17"/>
    <mergeCell ref="E16:E17"/>
    <mergeCell ref="D18:D19"/>
    <mergeCell ref="E18:E19"/>
    <mergeCell ref="B14:B15"/>
    <mergeCell ref="C14:C15"/>
    <mergeCell ref="A16:A17"/>
    <mergeCell ref="B16:B17"/>
    <mergeCell ref="C16:C17"/>
    <mergeCell ref="B18:B19"/>
    <mergeCell ref="C18:C19"/>
    <mergeCell ref="C24:C25"/>
    <mergeCell ref="D24:D25"/>
    <mergeCell ref="A22:A23"/>
    <mergeCell ref="B22:B23"/>
    <mergeCell ref="C22:C23"/>
    <mergeCell ref="D22:D23"/>
    <mergeCell ref="E22:E23"/>
    <mergeCell ref="B24:B25"/>
    <mergeCell ref="E24:E25"/>
    <mergeCell ref="B28:B29"/>
    <mergeCell ref="C28:C29"/>
    <mergeCell ref="D28:D29"/>
    <mergeCell ref="E28:E29"/>
    <mergeCell ref="A24:A25"/>
    <mergeCell ref="A26:A27"/>
    <mergeCell ref="B26:B27"/>
    <mergeCell ref="C26:C27"/>
    <mergeCell ref="D26:D27"/>
    <mergeCell ref="E26:E27"/>
    <mergeCell ref="A28:A29"/>
    <mergeCell ref="A18:A19"/>
    <mergeCell ref="A20:A21"/>
    <mergeCell ref="B20:B21"/>
    <mergeCell ref="C20:C21"/>
    <mergeCell ref="D20:D21"/>
    <mergeCell ref="E20:E21"/>
    <mergeCell ref="C35:P35"/>
    <mergeCell ref="C36:P36"/>
    <mergeCell ref="C37:P37"/>
    <mergeCell ref="C38:P38"/>
    <mergeCell ref="C39:D39"/>
    <mergeCell ref="C40:P40"/>
    <mergeCell ref="C41:P41"/>
    <mergeCell ref="C42:P42"/>
    <mergeCell ref="T9:U9"/>
    <mergeCell ref="V9:AA9"/>
    <mergeCell ref="AB9:AC9"/>
    <mergeCell ref="AD9:AI9"/>
    <mergeCell ref="AG12:AG15"/>
    <mergeCell ref="AI12:AI15"/>
    <mergeCell ref="AF14:AF15"/>
    <mergeCell ref="AH14:AH15"/>
    <mergeCell ref="A2:AI2"/>
    <mergeCell ref="B3:D3"/>
    <mergeCell ref="B4:D4"/>
    <mergeCell ref="B5:D5"/>
    <mergeCell ref="F5:K5"/>
    <mergeCell ref="B6:D6"/>
    <mergeCell ref="B9:D9"/>
    <mergeCell ref="C13:S13"/>
    <mergeCell ref="G14:R14"/>
    <mergeCell ref="S14:S15"/>
    <mergeCell ref="T14:AE14"/>
    <mergeCell ref="X30:AE30"/>
    <mergeCell ref="E9:G9"/>
    <mergeCell ref="H9:S9"/>
    <mergeCell ref="B10:D10"/>
    <mergeCell ref="A11:AI11"/>
    <mergeCell ref="B12:S12"/>
    <mergeCell ref="A14:A15"/>
    <mergeCell ref="F14:F15"/>
    <mergeCell ref="C53:P53"/>
    <mergeCell ref="C54:P54"/>
    <mergeCell ref="C55:P55"/>
    <mergeCell ref="C56:P56"/>
    <mergeCell ref="C43:P43"/>
    <mergeCell ref="G45:AH46"/>
    <mergeCell ref="C48:P48"/>
    <mergeCell ref="C49:P49"/>
    <mergeCell ref="C50:P50"/>
    <mergeCell ref="C51:P51"/>
    <mergeCell ref="C52:D52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2023-09-05T15:15:53Z</dcterms:created>
  <dc:creator>DELL</dc:creator>
</cp:coreProperties>
</file>