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 COMITE ELECTORAL UNIVERSITA" sheetId="2" r:id="rId5"/>
  </sheets>
  <definedNames/>
  <calcPr/>
  <extLst>
    <ext uri="GoogleSheetsCustomDataVersion2">
      <go:sheetsCustomData xmlns:go="http://customooxmlschemas.google.com/" r:id="rId6" roundtripDataChecksum="f5aKqYFP5N56bGVrwIJAWk8/z+Uzf7hifGSaVBzWM5I="/>
    </ext>
  </extLst>
</workbook>
</file>

<file path=xl/sharedStrings.xml><?xml version="1.0" encoding="utf-8"?>
<sst xmlns="http://schemas.openxmlformats.org/spreadsheetml/2006/main" count="56" uniqueCount="54">
  <si>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</si>
  <si>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</si>
  <si>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2023 Y SEGUIMIENTO</t>
  </si>
  <si>
    <t>PLAN OPERATIVO INSTITUCIONAL 2024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</si>
  <si>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</si>
  <si>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</si>
  <si>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</si>
  <si>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</si>
  <si>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</si>
  <si>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</si>
  <si>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</si>
  <si>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</si>
  <si>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</si>
  <si>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</si>
  <si>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</si>
  <si>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JOSÉ WUALTER PELAEZ AMADO</t>
  </si>
  <si>
    <t>Correo:</t>
  </si>
  <si>
    <t>CEUA@UNITRU.EDU.PE</t>
  </si>
  <si>
    <t>Celular:</t>
  </si>
  <si>
    <t>Centro de Costo:</t>
  </si>
  <si>
    <t>1.03 - COMITÉ ELECTORAL UNIVERSITARIO</t>
  </si>
  <si>
    <t>PLAN OPERATIVO INSTITUCIONAL 2023</t>
  </si>
  <si>
    <t>OEI.04</t>
  </si>
  <si>
    <t>MODERNIZAR LA GESTIÓN Y GOBERNANZA INSTITUCIONAL</t>
  </si>
  <si>
    <t>Semáforo BSC</t>
  </si>
  <si>
    <t>Grado de eficacia</t>
  </si>
  <si>
    <t>AEI.04.01</t>
  </si>
  <si>
    <t>POLITICAS,PLANES ,PROYECTOS Y ESTUDIOS ESTRATEGICOS INSTITUCIONALES ACTUALIZADOS E IMPLEMENTADOS PARA LA UNIVERSIDAD.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</si>
  <si>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</si>
  <si>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</si>
  <si>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</si>
  <si>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</si>
  <si>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</si>
  <si>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</si>
  <si>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</si>
  <si>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</si>
  <si>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</si>
  <si>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C0579</t>
  </si>
  <si>
    <t>AOI00009000315</t>
  </si>
  <si>
    <t>CONDUCCIÓN DE PROCESOS ELECTORALES</t>
  </si>
  <si>
    <t>105 : RESOLUCION</t>
  </si>
  <si>
    <t>Físico</t>
  </si>
  <si>
    <t>Financiero S/.</t>
  </si>
  <si>
    <t>C0224</t>
  </si>
  <si>
    <t>GESTIONAR EL PAGO DEL SERVICIO DE TELEFONIA FIJA</t>
  </si>
  <si>
    <t>001:ACCION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</si>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</sst>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B1FDF9"/>
        <bgColor rgb="FFB1FDF9"/>
      </patternFill>
    </fill>
    <fill>
      <patternFill patternType="solid">
        <fgColor rgb="FFAFFFFF"/>
        <bgColor rgb="FFAFFFFF"/>
      </patternFill>
    </fill>
    <fill>
      <patternFill patternType="solid">
        <fgColor rgb="FFFFFF00"/>
        <bgColor rgb="FFFFFF00"/>
      </patternFill>
    </fill>
  </fills>
  <borders count="4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/>
    </border>
    <border>
      <left/>
      <right/>
      <top style="thin">
        <color rgb="FF000000"/>
      </top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1" fillId="2" fontId="6" numFmtId="0" xfId="0" applyAlignment="1" applyBorder="1" applyFont="1">
      <alignment shrinkToFit="0" vertical="top" wrapText="1"/>
    </xf>
    <xf borderId="2" fillId="2" fontId="1" numFmtId="0" xfId="0" applyAlignment="1" applyBorder="1" applyFont="1">
      <alignment horizontal="left" shrinkToFit="0" vertical="top" wrapText="1"/>
    </xf>
    <xf borderId="16" fillId="2" fontId="1" numFmtId="0" xfId="0" applyBorder="1" applyFont="1"/>
    <xf borderId="2" fillId="2" fontId="1" numFmtId="0" xfId="0" applyAlignment="1" applyBorder="1" applyFont="1">
      <alignment horizontal="center" shrinkToFit="0" wrapText="1"/>
    </xf>
    <xf borderId="1" fillId="2" fontId="7" numFmtId="0" xfId="0" applyBorder="1" applyFont="1"/>
    <xf borderId="17" fillId="2" fontId="1" numFmtId="0" xfId="0" applyBorder="1" applyFont="1"/>
    <xf borderId="18" fillId="2" fontId="6" numFmtId="0" xfId="0" applyAlignment="1" applyBorder="1" applyFont="1">
      <alignment shrinkToFit="0" vertical="top" wrapText="1"/>
    </xf>
    <xf borderId="19" fillId="2" fontId="1" numFmtId="0" xfId="0" applyAlignment="1" applyBorder="1" applyFont="1">
      <alignment horizontal="left" shrinkToFit="0" vertical="top" wrapText="1"/>
    </xf>
    <xf borderId="20" fillId="0" fontId="3" numFmtId="0" xfId="0" applyBorder="1" applyFont="1"/>
    <xf borderId="21" fillId="0" fontId="3" numFmtId="0" xfId="0" applyBorder="1" applyFont="1"/>
    <xf borderId="22" fillId="2" fontId="8" numFmtId="0" xfId="0" applyAlignment="1" applyBorder="1" applyFont="1">
      <alignment vertical="top"/>
    </xf>
    <xf borderId="13" fillId="2" fontId="9" numFmtId="0" xfId="0" applyAlignment="1" applyBorder="1" applyFont="1">
      <alignment horizontal="center" readingOrder="0" vertical="top"/>
    </xf>
    <xf borderId="13" fillId="2" fontId="8" numFmtId="0" xfId="0" applyAlignment="1" applyBorder="1" applyFont="1">
      <alignment horizontal="center" vertical="top"/>
    </xf>
    <xf borderId="13" fillId="2" fontId="8" numFmtId="0" xfId="0" applyAlignment="1" applyBorder="1" applyFont="1">
      <alignment horizontal="left"/>
    </xf>
    <xf borderId="23" fillId="2" fontId="1" numFmtId="0" xfId="0" applyBorder="1" applyFont="1"/>
    <xf borderId="24" fillId="2" fontId="1" numFmtId="0" xfId="0" applyAlignment="1" applyBorder="1" applyFont="1">
      <alignment readingOrder="0"/>
    </xf>
    <xf borderId="25" fillId="2" fontId="1" numFmtId="0" xfId="0" applyBorder="1" applyFont="1"/>
    <xf borderId="26" fillId="2" fontId="6" numFmtId="0" xfId="0" applyAlignment="1" applyBorder="1" applyFont="1">
      <alignment shrinkToFit="0" vertical="top" wrapText="1"/>
    </xf>
    <xf borderId="27" fillId="2" fontId="1" numFmtId="0" xfId="0" applyAlignment="1" applyBorder="1" applyFont="1">
      <alignment horizontal="left" shrinkToFit="0" vertical="top" wrapText="1"/>
    </xf>
    <xf borderId="28" fillId="0" fontId="3" numFmtId="0" xfId="0" applyBorder="1" applyFont="1"/>
    <xf borderId="29" fillId="0" fontId="3" numFmtId="0" xfId="0" applyBorder="1" applyFont="1"/>
    <xf borderId="26" fillId="2" fontId="1" numFmtId="0" xfId="0" applyBorder="1" applyFont="1"/>
    <xf borderId="30" fillId="2" fontId="1" numFmtId="0" xfId="0" applyBorder="1" applyFont="1"/>
    <xf borderId="31" fillId="2" fontId="1" numFmtId="0" xfId="0" applyBorder="1" applyFont="1"/>
    <xf borderId="32" fillId="2" fontId="10" numFmtId="0" xfId="0" applyAlignment="1" applyBorder="1" applyFont="1">
      <alignment horizontal="center" shrinkToFit="0" vertical="center" wrapText="1"/>
    </xf>
    <xf borderId="22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33" fillId="6" fontId="11" numFmtId="0" xfId="0" applyAlignment="1" applyBorder="1" applyFill="1" applyFont="1">
      <alignment horizontal="center" shrinkToFit="0" textRotation="90" vertical="center" wrapText="1"/>
    </xf>
    <xf borderId="33" fillId="6" fontId="12" numFmtId="0" xfId="0" applyAlignment="1" applyBorder="1" applyFont="1">
      <alignment horizontal="center" shrinkToFit="0" textRotation="90" vertical="center" wrapText="1"/>
    </xf>
    <xf borderId="22" fillId="0" fontId="1" numFmtId="0" xfId="0" applyAlignment="1" applyBorder="1" applyFont="1">
      <alignment shrinkToFit="0" wrapText="1"/>
    </xf>
    <xf borderId="22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34" fillId="0" fontId="3" numFmtId="0" xfId="0" applyBorder="1" applyFont="1"/>
    <xf borderId="33" fillId="0" fontId="1" numFmtId="0" xfId="0" applyAlignment="1" applyBorder="1" applyFont="1">
      <alignment shrinkToFit="0" wrapText="1"/>
    </xf>
    <xf borderId="33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5" fillId="8" fontId="1" numFmtId="0" xfId="0" applyAlignment="1" applyBorder="1" applyFont="1">
      <alignment horizontal="center" shrinkToFit="0" wrapText="1"/>
    </xf>
    <xf borderId="35" fillId="6" fontId="10" numFmtId="0" xfId="0" applyAlignment="1" applyBorder="1" applyFont="1">
      <alignment horizontal="center" shrinkToFit="0" vertical="center" wrapText="1"/>
    </xf>
    <xf borderId="36" fillId="0" fontId="3" numFmtId="0" xfId="0" applyBorder="1" applyFont="1"/>
    <xf borderId="37" fillId="6" fontId="12" numFmtId="0" xfId="0" applyAlignment="1" applyBorder="1" applyFont="1">
      <alignment horizontal="center" shrinkToFit="0" wrapText="1"/>
    </xf>
    <xf borderId="38" fillId="6" fontId="12" numFmtId="0" xfId="0" applyAlignment="1" applyBorder="1" applyFont="1">
      <alignment horizontal="center" shrinkToFit="0" wrapText="1"/>
    </xf>
    <xf borderId="39" fillId="0" fontId="3" numFmtId="0" xfId="0" applyBorder="1" applyFont="1"/>
    <xf borderId="22" fillId="8" fontId="1" numFmtId="0" xfId="0" applyAlignment="1" applyBorder="1" applyFont="1">
      <alignment horizontal="center" shrinkToFit="0" wrapText="1"/>
    </xf>
    <xf borderId="22" fillId="6" fontId="1" numFmtId="0" xfId="0" applyAlignment="1" applyBorder="1" applyFont="1">
      <alignment horizontal="center" shrinkToFit="0" wrapText="1"/>
    </xf>
    <xf borderId="40" fillId="0" fontId="3" numFmtId="0" xfId="0" applyBorder="1" applyFont="1"/>
    <xf borderId="30" fillId="0" fontId="3" numFmtId="0" xfId="0" applyBorder="1" applyFont="1"/>
    <xf borderId="33" fillId="0" fontId="13" numFmtId="0" xfId="0" applyAlignment="1" applyBorder="1" applyFont="1">
      <alignment shrinkToFit="0" wrapText="1"/>
    </xf>
    <xf borderId="33" fillId="0" fontId="13" numFmtId="0" xfId="0" applyAlignment="1" applyBorder="1" applyFont="1">
      <alignment horizontal="center" shrinkToFit="0" wrapText="1"/>
    </xf>
    <xf borderId="33" fillId="0" fontId="13" numFmtId="0" xfId="0" applyAlignment="1" applyBorder="1" applyFont="1">
      <alignment horizontal="left" shrinkToFit="0" wrapText="1"/>
    </xf>
    <xf borderId="22" fillId="9" fontId="13" numFmtId="4" xfId="0" applyAlignment="1" applyBorder="1" applyFill="1" applyFont="1" applyNumberFormat="1">
      <alignment horizontal="center" shrinkToFit="0" wrapText="1"/>
    </xf>
    <xf borderId="13" fillId="9" fontId="13" numFmtId="4" xfId="0" applyAlignment="1" applyBorder="1" applyFont="1" applyNumberFormat="1">
      <alignment horizontal="center" shrinkToFit="0" wrapText="1"/>
    </xf>
    <xf borderId="22" fillId="2" fontId="13" numFmtId="4" xfId="0" applyAlignment="1" applyBorder="1" applyFont="1" applyNumberFormat="1">
      <alignment horizontal="center" readingOrder="0" shrinkToFit="0" wrapText="1"/>
    </xf>
    <xf borderId="22" fillId="10" fontId="13" numFmtId="4" xfId="0" applyAlignment="1" applyBorder="1" applyFill="1" applyFont="1" applyNumberFormat="1">
      <alignment horizontal="center" readingOrder="0" shrinkToFit="0" wrapText="1"/>
    </xf>
    <xf borderId="22" fillId="10" fontId="13" numFmtId="4" xfId="0" applyAlignment="1" applyBorder="1" applyFont="1" applyNumberFormat="1">
      <alignment horizontal="center" shrinkToFit="0" wrapText="1"/>
    </xf>
    <xf borderId="22" fillId="10" fontId="14" numFmtId="2" xfId="0" applyAlignment="1" applyBorder="1" applyFont="1" applyNumberFormat="1">
      <alignment horizontal="center" shrinkToFit="0" vertical="center" wrapText="1"/>
    </xf>
    <xf borderId="22" fillId="10" fontId="13" numFmtId="2" xfId="0" applyAlignment="1" applyBorder="1" applyFont="1" applyNumberFormat="1">
      <alignment horizontal="center" shrinkToFit="0" wrapText="1"/>
    </xf>
    <xf borderId="22" fillId="11" fontId="13" numFmtId="4" xfId="0" applyAlignment="1" applyBorder="1" applyFill="1" applyFont="1" applyNumberFormat="1">
      <alignment horizontal="center" shrinkToFit="0" wrapText="1"/>
    </xf>
    <xf borderId="22" fillId="11" fontId="13" numFmtId="4" xfId="0" applyAlignment="1" applyBorder="1" applyFont="1" applyNumberFormat="1">
      <alignment horizontal="center" readingOrder="0" shrinkToFit="0" wrapText="1"/>
    </xf>
    <xf borderId="13" fillId="11" fontId="13" numFmtId="4" xfId="0" applyAlignment="1" applyBorder="1" applyFont="1" applyNumberFormat="1">
      <alignment horizontal="center" readingOrder="0" shrinkToFit="0" wrapText="1"/>
    </xf>
    <xf borderId="22" fillId="12" fontId="13" numFmtId="4" xfId="0" applyAlignment="1" applyBorder="1" applyFill="1" applyFont="1" applyNumberFormat="1">
      <alignment horizontal="center" readingOrder="0" shrinkToFit="0" wrapText="1"/>
    </xf>
    <xf borderId="22" fillId="12" fontId="13" numFmtId="4" xfId="0" applyAlignment="1" applyBorder="1" applyFont="1" applyNumberFormat="1">
      <alignment horizontal="center" shrinkToFit="0" wrapText="1"/>
    </xf>
    <xf borderId="22" fillId="12" fontId="14" numFmtId="2" xfId="0" applyAlignment="1" applyBorder="1" applyFont="1" applyNumberFormat="1">
      <alignment horizontal="center" shrinkToFit="0" vertical="center" wrapText="1"/>
    </xf>
    <xf borderId="22" fillId="12" fontId="13" numFmtId="2" xfId="0" applyAlignment="1" applyBorder="1" applyFont="1" applyNumberFormat="1">
      <alignment horizontal="center" shrinkToFit="0" wrapText="1"/>
    </xf>
    <xf borderId="13" fillId="10" fontId="13" numFmtId="4" xfId="0" applyAlignment="1" applyBorder="1" applyFont="1" applyNumberFormat="1">
      <alignment horizontal="center" shrinkToFit="0" wrapText="1"/>
    </xf>
    <xf borderId="22" fillId="2" fontId="13" numFmtId="4" xfId="0" applyAlignment="1" applyBorder="1" applyFont="1" applyNumberFormat="1">
      <alignment horizontal="center" shrinkToFit="0" wrapText="1"/>
    </xf>
    <xf borderId="39" fillId="0" fontId="1" numFmtId="0" xfId="0" applyAlignment="1" applyBorder="1" applyFont="1">
      <alignment shrinkToFit="0" wrapText="1"/>
    </xf>
    <xf borderId="2" fillId="2" fontId="1" numFmtId="4" xfId="0" applyAlignment="1" applyBorder="1" applyFont="1" applyNumberFormat="1">
      <alignment horizontal="center"/>
    </xf>
    <xf borderId="13" fillId="13" fontId="13" numFmtId="4" xfId="0" applyAlignment="1" applyBorder="1" applyFill="1" applyFont="1" applyNumberFormat="1">
      <alignment horizontal="center" shrinkToFit="0" wrapText="1"/>
    </xf>
    <xf borderId="13" fillId="2" fontId="1" numFmtId="4" xfId="0" applyAlignment="1" applyBorder="1" applyFont="1" applyNumberForma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" numFmtId="4" xfId="0" applyAlignment="1" applyFont="1" applyNumberFormat="1">
      <alignment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41" fillId="2" fontId="1" numFmtId="0" xfId="0" applyAlignment="1" applyBorder="1" applyFont="1">
      <alignment horizontal="center"/>
    </xf>
    <xf borderId="42" fillId="0" fontId="3" numFmtId="0" xfId="0" applyBorder="1" applyFont="1"/>
    <xf borderId="43" fillId="0" fontId="3" numFmtId="0" xfId="0" applyBorder="1" applyFont="1"/>
    <xf borderId="44" fillId="0" fontId="3" numFmtId="0" xfId="0" applyBorder="1" applyFont="1"/>
    <xf borderId="45" fillId="0" fontId="3" numFmtId="0" xfId="0" applyBorder="1" applyFont="1"/>
    <xf borderId="46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13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19</xdr:col>
      <xdr:colOff>114300</xdr:colOff>
      <xdr:row>26</xdr:row>
      <xdr:rowOff>66675</xdr:rowOff>
    </xdr:from>
    <xdr:ext cx="5210175" cy="3190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1"/>
      <c r="C5" s="2" t="s">
        <v>0</v>
      </c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"/>
      <c r="C7" s="5" t="s">
        <v>1</v>
      </c>
      <c r="D7" s="6"/>
      <c r="E7" s="6"/>
      <c r="F7" s="6"/>
      <c r="G7" s="6"/>
      <c r="H7" s="6"/>
      <c r="I7" s="6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"/>
      <c r="C12" s="8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>
      <c r="A13" s="1"/>
      <c r="B13" s="1"/>
      <c r="C13" s="8"/>
      <c r="J13" s="9"/>
      <c r="L13" s="1"/>
      <c r="M13" s="1"/>
      <c r="N13" s="10" t="s">
        <v>2</v>
      </c>
      <c r="O13" s="3"/>
      <c r="P13" s="3"/>
      <c r="Q13" s="4"/>
      <c r="R13" s="1"/>
      <c r="S13" s="1"/>
      <c r="T13" s="1"/>
      <c r="U13" s="1"/>
      <c r="V13" s="1"/>
      <c r="W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1"/>
      <c r="C32" s="8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1"/>
      <c r="C33" s="11"/>
      <c r="D33" s="12"/>
      <c r="E33" s="12"/>
      <c r="F33" s="12"/>
      <c r="G33" s="12"/>
      <c r="H33" s="12"/>
      <c r="I33" s="12"/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5:I5"/>
    <mergeCell ref="C7:J33"/>
    <mergeCell ref="N13:Q1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30.86"/>
    <col customWidth="1" min="5" max="5" width="19.86"/>
    <col customWidth="1" min="6" max="6" width="12.86"/>
    <col customWidth="1" min="7" max="7" width="10.57"/>
    <col customWidth="1" min="8" max="8" width="4.0"/>
    <col customWidth="1" min="9" max="9" width="4.71"/>
    <col customWidth="1" min="10" max="13" width="4.14"/>
    <col customWidth="1" min="14" max="14" width="4.43"/>
    <col customWidth="1" min="15" max="18" width="4.14"/>
    <col customWidth="1" min="19" max="20" width="3.57"/>
    <col customWidth="1" min="21" max="21" width="7.86"/>
    <col customWidth="1" min="22" max="22" width="6.0"/>
    <col customWidth="1" min="23" max="23" width="7.0"/>
    <col customWidth="1" min="24" max="25" width="6.71"/>
    <col customWidth="1" min="26" max="27" width="7.0"/>
    <col customWidth="1" min="28" max="28" width="6.57"/>
    <col customWidth="1" min="29" max="29" width="6.29"/>
    <col customWidth="1" min="30" max="30" width="7.0"/>
    <col customWidth="1" min="31" max="31" width="6.71"/>
    <col customWidth="1" min="32" max="32" width="6.86"/>
    <col customWidth="1" min="33" max="33" width="7.0"/>
    <col customWidth="1" min="34" max="34" width="11.57"/>
    <col customWidth="1" min="35" max="35" width="2.0"/>
    <col customWidth="1" min="36" max="38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6"/>
    </row>
    <row r="3" ht="15.0" customHeight="1">
      <c r="A3" s="17" t="s">
        <v>4</v>
      </c>
      <c r="B3" s="18" t="s">
        <v>5</v>
      </c>
      <c r="C3" s="3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9"/>
      <c r="AL3" s="1"/>
    </row>
    <row r="4" ht="15.0" customHeight="1">
      <c r="A4" s="17" t="s">
        <v>6</v>
      </c>
      <c r="B4" s="18" t="s">
        <v>7</v>
      </c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9"/>
      <c r="AL4" s="1"/>
    </row>
    <row r="5" ht="15.0" customHeight="1">
      <c r="A5" s="17" t="s">
        <v>8</v>
      </c>
      <c r="B5" s="18" t="s">
        <v>9</v>
      </c>
      <c r="C5" s="3"/>
      <c r="D5" s="4"/>
      <c r="E5" s="20"/>
      <c r="F5" s="3"/>
      <c r="G5" s="3"/>
      <c r="H5" s="3"/>
      <c r="I5" s="3"/>
      <c r="J5" s="3"/>
      <c r="K5" s="4"/>
      <c r="L5" s="1"/>
      <c r="M5" s="2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9"/>
      <c r="AL5" s="1"/>
    </row>
    <row r="6" ht="15.0" customHeight="1">
      <c r="A6" s="17" t="s">
        <v>10</v>
      </c>
      <c r="B6" s="18" t="s">
        <v>11</v>
      </c>
      <c r="C6" s="3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9"/>
      <c r="AL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9"/>
      <c r="AL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22"/>
      <c r="AH8" s="22"/>
      <c r="AI8" s="1"/>
      <c r="AJ8" s="1"/>
      <c r="AK8" s="19"/>
      <c r="AL8" s="1"/>
    </row>
    <row r="9" ht="15.0" customHeight="1">
      <c r="A9" s="23" t="s">
        <v>12</v>
      </c>
      <c r="B9" s="24" t="s">
        <v>13</v>
      </c>
      <c r="C9" s="25"/>
      <c r="D9" s="26"/>
      <c r="E9" s="27" t="s">
        <v>14</v>
      </c>
      <c r="F9" s="27"/>
      <c r="G9" s="28" t="s">
        <v>15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/>
      <c r="W9" s="29" t="s">
        <v>16</v>
      </c>
      <c r="X9" s="15"/>
      <c r="Y9" s="16"/>
      <c r="Z9" s="28" t="s">
        <v>17</v>
      </c>
      <c r="AA9" s="15"/>
      <c r="AB9" s="15"/>
      <c r="AC9" s="15"/>
      <c r="AD9" s="15"/>
      <c r="AE9" s="15"/>
      <c r="AF9" s="16"/>
      <c r="AG9" s="30" t="s">
        <v>18</v>
      </c>
      <c r="AH9" s="16"/>
      <c r="AI9" s="31"/>
      <c r="AJ9" s="32">
        <v>9.627027E8</v>
      </c>
      <c r="AK9" s="33"/>
      <c r="AL9" s="1"/>
    </row>
    <row r="10" ht="24.75" customHeight="1">
      <c r="A10" s="34" t="s">
        <v>19</v>
      </c>
      <c r="B10" s="35" t="s">
        <v>20</v>
      </c>
      <c r="C10" s="36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9"/>
      <c r="AH10" s="39"/>
      <c r="AI10" s="38"/>
      <c r="AJ10" s="38"/>
      <c r="AK10" s="40"/>
      <c r="AL10" s="1"/>
    </row>
    <row r="11" ht="15.0" customHeight="1">
      <c r="A11" s="41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6"/>
      <c r="AL11" s="1"/>
    </row>
    <row r="12" ht="15.0" customHeight="1">
      <c r="A12" s="42" t="s">
        <v>22</v>
      </c>
      <c r="B12" s="43" t="s">
        <v>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44" t="s">
        <v>24</v>
      </c>
      <c r="AJ12" s="1"/>
      <c r="AK12" s="45" t="s">
        <v>25</v>
      </c>
    </row>
    <row r="13" ht="15.0" customHeight="1">
      <c r="A13" s="46"/>
      <c r="B13" s="47" t="s">
        <v>26</v>
      </c>
      <c r="C13" s="48" t="s">
        <v>27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49"/>
      <c r="AJ13" s="1"/>
      <c r="AK13" s="49"/>
    </row>
    <row r="14" ht="21.75" customHeight="1">
      <c r="A14" s="50"/>
      <c r="B14" s="50"/>
      <c r="C14" s="51" t="s">
        <v>28</v>
      </c>
      <c r="D14" s="51" t="s">
        <v>29</v>
      </c>
      <c r="E14" s="51" t="s">
        <v>30</v>
      </c>
      <c r="F14" s="51" t="s">
        <v>31</v>
      </c>
      <c r="G14" s="52" t="s">
        <v>32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53" t="s">
        <v>33</v>
      </c>
      <c r="T14" s="6"/>
      <c r="U14" s="7"/>
      <c r="V14" s="54" t="s">
        <v>34</v>
      </c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55"/>
      <c r="AH14" s="56" t="s">
        <v>35</v>
      </c>
      <c r="AI14" s="49"/>
      <c r="AJ14" s="57" t="s">
        <v>36</v>
      </c>
      <c r="AK14" s="49"/>
    </row>
    <row r="15">
      <c r="A15" s="58"/>
      <c r="B15" s="58"/>
      <c r="C15" s="58"/>
      <c r="D15" s="58"/>
      <c r="E15" s="58"/>
      <c r="F15" s="58"/>
      <c r="G15" s="59">
        <v>1.0</v>
      </c>
      <c r="H15" s="59">
        <v>2.0</v>
      </c>
      <c r="I15" s="59">
        <v>3.0</v>
      </c>
      <c r="J15" s="59">
        <v>4.0</v>
      </c>
      <c r="K15" s="59">
        <v>5.0</v>
      </c>
      <c r="L15" s="59">
        <v>6.0</v>
      </c>
      <c r="M15" s="59">
        <v>7.0</v>
      </c>
      <c r="N15" s="59">
        <v>8.0</v>
      </c>
      <c r="O15" s="59">
        <v>9.0</v>
      </c>
      <c r="P15" s="59">
        <v>10.0</v>
      </c>
      <c r="Q15" s="59">
        <v>11.0</v>
      </c>
      <c r="R15" s="59">
        <v>12.0</v>
      </c>
      <c r="S15" s="11"/>
      <c r="T15" s="12"/>
      <c r="U15" s="13"/>
      <c r="V15" s="60">
        <v>1.0</v>
      </c>
      <c r="W15" s="60">
        <v>2.0</v>
      </c>
      <c r="X15" s="60">
        <v>3.0</v>
      </c>
      <c r="Y15" s="60">
        <v>4.0</v>
      </c>
      <c r="Z15" s="60">
        <v>5.0</v>
      </c>
      <c r="AA15" s="60">
        <v>6.0</v>
      </c>
      <c r="AB15" s="60">
        <v>7.0</v>
      </c>
      <c r="AC15" s="60">
        <v>8.0</v>
      </c>
      <c r="AD15" s="60">
        <v>9.0</v>
      </c>
      <c r="AE15" s="60">
        <v>10.0</v>
      </c>
      <c r="AF15" s="60">
        <v>11.0</v>
      </c>
      <c r="AG15" s="60">
        <v>12.0</v>
      </c>
      <c r="AH15" s="61"/>
      <c r="AI15" s="58"/>
      <c r="AJ15" s="62"/>
      <c r="AK15" s="58"/>
    </row>
    <row r="16">
      <c r="A16" s="50"/>
      <c r="B16" s="63" t="s">
        <v>37</v>
      </c>
      <c r="C16" s="64" t="s">
        <v>38</v>
      </c>
      <c r="D16" s="65" t="s">
        <v>39</v>
      </c>
      <c r="E16" s="64" t="s">
        <v>40</v>
      </c>
      <c r="F16" s="66" t="s">
        <v>41</v>
      </c>
      <c r="G16" s="66">
        <v>1.0</v>
      </c>
      <c r="H16" s="66">
        <v>0.0</v>
      </c>
      <c r="I16" s="66">
        <v>0.0</v>
      </c>
      <c r="J16" s="66">
        <v>0.0</v>
      </c>
      <c r="K16" s="66">
        <v>0.0</v>
      </c>
      <c r="L16" s="66">
        <v>0.0</v>
      </c>
      <c r="M16" s="66">
        <v>0.0</v>
      </c>
      <c r="N16" s="66">
        <v>0.0</v>
      </c>
      <c r="O16" s="66">
        <v>0.0</v>
      </c>
      <c r="P16" s="66">
        <v>0.0</v>
      </c>
      <c r="Q16" s="66">
        <v>0.0</v>
      </c>
      <c r="R16" s="66">
        <v>0.0</v>
      </c>
      <c r="S16" s="67">
        <f t="shared" ref="S16:S19" si="1">SUM(G16:R16)</f>
        <v>1</v>
      </c>
      <c r="T16" s="15"/>
      <c r="U16" s="16"/>
      <c r="V16" s="68">
        <v>1.0</v>
      </c>
      <c r="W16" s="68">
        <v>2.0</v>
      </c>
      <c r="X16" s="68">
        <v>1.0</v>
      </c>
      <c r="Y16" s="68">
        <v>2.0</v>
      </c>
      <c r="Z16" s="68">
        <v>2.0</v>
      </c>
      <c r="AA16" s="68">
        <v>2.0</v>
      </c>
      <c r="AB16" s="69">
        <v>2.0</v>
      </c>
      <c r="AC16" s="69">
        <v>1.0</v>
      </c>
      <c r="AD16" s="69">
        <v>1.0</v>
      </c>
      <c r="AE16" s="69">
        <v>1.0</v>
      </c>
      <c r="AF16" s="69">
        <v>2.0</v>
      </c>
      <c r="AG16" s="69">
        <v>1.0</v>
      </c>
      <c r="AH16" s="70">
        <f t="shared" ref="AH16:AH19" si="2">SUM(V16:AG16)</f>
        <v>18</v>
      </c>
      <c r="AI16" s="71">
        <f t="shared" ref="AI16:AI19" si="3">+AJ16</f>
        <v>1800</v>
      </c>
      <c r="AJ16" s="72">
        <f t="shared" ref="AJ16:AJ19" si="4">IFERROR(((AH16/S16)*100),0)</f>
        <v>1800</v>
      </c>
      <c r="AK16" s="72" t="str">
        <f t="shared" ref="AK16:AK19" si="5">IF(AI16&lt;60,"INEFICAZ",IF(AI16&lt;89,"MODERADAMENTE EFICAZ",IF(AI16&lt;=100,"EFICAZ","EFICAZ")))</f>
        <v>EFICAZ</v>
      </c>
    </row>
    <row r="17">
      <c r="A17" s="58"/>
      <c r="B17" s="58"/>
      <c r="C17" s="58"/>
      <c r="D17" s="58"/>
      <c r="E17" s="58"/>
      <c r="F17" s="73" t="s">
        <v>42</v>
      </c>
      <c r="G17" s="74">
        <v>90563.64</v>
      </c>
      <c r="H17" s="73">
        <v>0.0</v>
      </c>
      <c r="I17" s="73">
        <v>0.0</v>
      </c>
      <c r="J17" s="73">
        <v>0.0</v>
      </c>
      <c r="K17" s="73">
        <v>0.0</v>
      </c>
      <c r="L17" s="73">
        <v>0.0</v>
      </c>
      <c r="M17" s="73">
        <v>0.0</v>
      </c>
      <c r="N17" s="73">
        <v>0.0</v>
      </c>
      <c r="O17" s="73">
        <v>0.0</v>
      </c>
      <c r="P17" s="73">
        <v>0.0</v>
      </c>
      <c r="Q17" s="73">
        <v>0.0</v>
      </c>
      <c r="R17" s="73">
        <v>0.0</v>
      </c>
      <c r="S17" s="75">
        <f t="shared" si="1"/>
        <v>90563.64</v>
      </c>
      <c r="T17" s="15"/>
      <c r="U17" s="16"/>
      <c r="V17" s="68">
        <v>2500.0</v>
      </c>
      <c r="W17" s="68">
        <v>10500.0</v>
      </c>
      <c r="X17" s="68">
        <v>2500.0</v>
      </c>
      <c r="Y17" s="68">
        <v>4000.0</v>
      </c>
      <c r="Z17" s="68">
        <v>4000.0</v>
      </c>
      <c r="AA17" s="68">
        <v>4000.0</v>
      </c>
      <c r="AB17" s="76">
        <v>5500.0</v>
      </c>
      <c r="AC17" s="76">
        <v>2500.0</v>
      </c>
      <c r="AD17" s="76">
        <v>2500.0</v>
      </c>
      <c r="AE17" s="76">
        <v>2500.0</v>
      </c>
      <c r="AF17" s="76">
        <v>4000.0</v>
      </c>
      <c r="AG17" s="76">
        <v>2500.0</v>
      </c>
      <c r="AH17" s="77">
        <f t="shared" si="2"/>
        <v>47000</v>
      </c>
      <c r="AI17" s="78">
        <f t="shared" si="3"/>
        <v>51.89720731</v>
      </c>
      <c r="AJ17" s="79">
        <f t="shared" si="4"/>
        <v>51.89720731</v>
      </c>
      <c r="AK17" s="72" t="str">
        <f t="shared" si="5"/>
        <v>INEFICAZ</v>
      </c>
    </row>
    <row r="18">
      <c r="A18" s="50"/>
      <c r="B18" s="50"/>
      <c r="C18" s="64" t="s">
        <v>43</v>
      </c>
      <c r="D18" s="65" t="s">
        <v>44</v>
      </c>
      <c r="E18" s="64" t="s">
        <v>45</v>
      </c>
      <c r="F18" s="70" t="s">
        <v>41</v>
      </c>
      <c r="G18" s="70">
        <v>1.0</v>
      </c>
      <c r="H18" s="70">
        <v>0.0</v>
      </c>
      <c r="I18" s="70">
        <v>0.0</v>
      </c>
      <c r="J18" s="70">
        <v>0.0</v>
      </c>
      <c r="K18" s="70">
        <v>0.0</v>
      </c>
      <c r="L18" s="70">
        <v>0.0</v>
      </c>
      <c r="M18" s="70">
        <v>0.0</v>
      </c>
      <c r="N18" s="70">
        <v>0.0</v>
      </c>
      <c r="O18" s="70">
        <v>0.0</v>
      </c>
      <c r="P18" s="70">
        <v>0.0</v>
      </c>
      <c r="Q18" s="70">
        <v>0.0</v>
      </c>
      <c r="R18" s="70">
        <v>0.0</v>
      </c>
      <c r="S18" s="80">
        <f t="shared" si="1"/>
        <v>1</v>
      </c>
      <c r="T18" s="15"/>
      <c r="U18" s="16"/>
      <c r="V18" s="81">
        <v>0.0</v>
      </c>
      <c r="W18" s="81">
        <v>0.0</v>
      </c>
      <c r="X18" s="81">
        <v>0.0</v>
      </c>
      <c r="Y18" s="81">
        <v>0.0</v>
      </c>
      <c r="Z18" s="81">
        <v>0.0</v>
      </c>
      <c r="AA18" s="81">
        <v>0.0</v>
      </c>
      <c r="AB18" s="70">
        <v>0.0</v>
      </c>
      <c r="AC18" s="70">
        <v>0.0</v>
      </c>
      <c r="AD18" s="70">
        <v>0.0</v>
      </c>
      <c r="AE18" s="70">
        <v>0.0</v>
      </c>
      <c r="AF18" s="70">
        <v>0.0</v>
      </c>
      <c r="AG18" s="70">
        <v>0.0</v>
      </c>
      <c r="AH18" s="70">
        <f t="shared" si="2"/>
        <v>0</v>
      </c>
      <c r="AI18" s="71">
        <f t="shared" si="3"/>
        <v>0</v>
      </c>
      <c r="AJ18" s="72">
        <f t="shared" si="4"/>
        <v>0</v>
      </c>
      <c r="AK18" s="72" t="str">
        <f t="shared" si="5"/>
        <v>INEFICAZ</v>
      </c>
    </row>
    <row r="19">
      <c r="A19" s="58"/>
      <c r="B19" s="58"/>
      <c r="C19" s="58"/>
      <c r="D19" s="58"/>
      <c r="E19" s="58"/>
      <c r="F19" s="73" t="s">
        <v>42</v>
      </c>
      <c r="G19" s="74">
        <v>0.0</v>
      </c>
      <c r="H19" s="73">
        <v>0.0</v>
      </c>
      <c r="I19" s="73">
        <v>0.0</v>
      </c>
      <c r="J19" s="73">
        <v>0.0</v>
      </c>
      <c r="K19" s="73">
        <v>0.0</v>
      </c>
      <c r="L19" s="73">
        <v>0.0</v>
      </c>
      <c r="M19" s="73">
        <v>0.0</v>
      </c>
      <c r="N19" s="73">
        <v>0.0</v>
      </c>
      <c r="O19" s="73">
        <v>0.0</v>
      </c>
      <c r="P19" s="73">
        <v>0.0</v>
      </c>
      <c r="Q19" s="73">
        <v>0.0</v>
      </c>
      <c r="R19" s="73">
        <v>0.0</v>
      </c>
      <c r="S19" s="75">
        <f t="shared" si="1"/>
        <v>0</v>
      </c>
      <c r="T19" s="15"/>
      <c r="U19" s="16"/>
      <c r="V19" s="81">
        <v>0.0</v>
      </c>
      <c r="W19" s="81">
        <v>0.0</v>
      </c>
      <c r="X19" s="81">
        <v>0.0</v>
      </c>
      <c r="Y19" s="81">
        <v>0.0</v>
      </c>
      <c r="Z19" s="81">
        <v>0.0</v>
      </c>
      <c r="AA19" s="81">
        <v>0.0</v>
      </c>
      <c r="AB19" s="77">
        <v>0.0</v>
      </c>
      <c r="AC19" s="77">
        <v>0.0</v>
      </c>
      <c r="AD19" s="77">
        <v>0.0</v>
      </c>
      <c r="AE19" s="77">
        <v>0.0</v>
      </c>
      <c r="AF19" s="77">
        <v>0.0</v>
      </c>
      <c r="AG19" s="77">
        <v>0.0</v>
      </c>
      <c r="AH19" s="77">
        <f t="shared" si="2"/>
        <v>0</v>
      </c>
      <c r="AI19" s="78">
        <f t="shared" si="3"/>
        <v>0</v>
      </c>
      <c r="AJ19" s="79">
        <f t="shared" si="4"/>
        <v>0</v>
      </c>
      <c r="AK19" s="72" t="str">
        <f t="shared" si="5"/>
        <v>INEFICAZ</v>
      </c>
    </row>
    <row r="20" ht="17.25" customHeight="1">
      <c r="E20" s="82" t="s">
        <v>46</v>
      </c>
      <c r="F20" s="8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84">
        <f>S17+S19</f>
        <v>90563.64</v>
      </c>
      <c r="T20" s="15"/>
      <c r="U20" s="16"/>
      <c r="V20" s="85" t="s">
        <v>47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6"/>
      <c r="AH20" s="77">
        <f>AH17+AH19</f>
        <v>47000</v>
      </c>
      <c r="AI20" s="1"/>
    </row>
    <row r="21" ht="15.75" customHeight="1">
      <c r="A21" s="86"/>
      <c r="B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7"/>
      <c r="T21" s="87"/>
      <c r="U21" s="87"/>
    </row>
    <row r="22" ht="15.0" customHeight="1">
      <c r="A22" s="86"/>
      <c r="I22" s="86"/>
    </row>
    <row r="23" ht="15.0" customHeight="1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ht="15.75" customHeight="1">
      <c r="A24" s="88"/>
      <c r="B24" s="89" t="s">
        <v>48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88"/>
      <c r="Q24" s="88"/>
      <c r="R24" s="88"/>
      <c r="S24" s="88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ht="15.75" customHeight="1">
      <c r="A25" s="1"/>
      <c r="B25" s="89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88"/>
      <c r="Q25" s="88"/>
      <c r="R25" s="88"/>
      <c r="S25" s="88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ht="15.75" customHeight="1">
      <c r="A26" s="1"/>
      <c r="B26" s="90" t="s">
        <v>49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91"/>
      <c r="Q26" s="91"/>
      <c r="R26" s="91"/>
      <c r="S26" s="88"/>
      <c r="T26" s="1"/>
      <c r="U26" s="1"/>
      <c r="V26" s="92" t="s">
        <v>50</v>
      </c>
      <c r="W26" s="3"/>
      <c r="X26" s="3"/>
      <c r="Y26" s="3"/>
      <c r="Z26" s="3"/>
      <c r="AA26" s="3"/>
      <c r="AB26" s="3"/>
      <c r="AC26" s="3"/>
      <c r="AD26" s="4"/>
      <c r="AE26" s="1"/>
      <c r="AF26" s="1"/>
      <c r="AG26" s="1"/>
    </row>
    <row r="27" ht="15.75" customHeight="1">
      <c r="A27" s="1"/>
      <c r="B27" s="89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ht="15.75" customHeight="1">
      <c r="A28" s="1"/>
      <c r="B28" s="93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ht="15.75" customHeight="1">
      <c r="A29" s="1"/>
      <c r="B29" s="89" t="s">
        <v>51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</row>
    <row r="30" ht="15.75" customHeight="1">
      <c r="A30" s="1"/>
      <c r="B30" s="89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</row>
    <row r="31" ht="15.75" customHeight="1">
      <c r="A31" s="1"/>
      <c r="B31" s="8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</row>
    <row r="32" ht="15.75" customHeight="1">
      <c r="A32" s="1"/>
      <c r="B32" s="9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</row>
    <row r="33" ht="15.75" customHeight="1">
      <c r="A33" s="1"/>
      <c r="B33" s="1"/>
      <c r="C33" s="1"/>
      <c r="D33" s="1"/>
      <c r="E33" s="1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</row>
    <row r="34" ht="15.75" customHeight="1">
      <c r="A34" s="1"/>
      <c r="B34" s="1"/>
      <c r="C34" s="1"/>
      <c r="D34" s="1"/>
      <c r="E34" s="1"/>
      <c r="F34" s="96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8"/>
    </row>
    <row r="35" ht="15.75" customHeight="1">
      <c r="A35" s="1"/>
      <c r="B35" s="1"/>
      <c r="C35" s="1"/>
      <c r="D35" s="1"/>
      <c r="E35" s="1"/>
      <c r="F35" s="99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ht="15.75" customHeight="1">
      <c r="A37" s="1"/>
      <c r="B37" s="89" t="s">
        <v>52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ht="15.75" customHeight="1">
      <c r="A38" s="1"/>
      <c r="B38" s="89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ht="15.75" customHeight="1">
      <c r="A39" s="1"/>
      <c r="B39" s="89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ht="15.75" customHeight="1">
      <c r="A40" s="1"/>
      <c r="B40" s="89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ht="15.75" customHeight="1">
      <c r="A41" s="1"/>
      <c r="B41" s="93"/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ht="15.75" customHeight="1">
      <c r="A42" s="1"/>
      <c r="B42" s="89" t="s">
        <v>53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ht="15.75" customHeight="1">
      <c r="A43" s="1"/>
      <c r="B43" s="89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ht="15.75" customHeight="1">
      <c r="A44" s="1"/>
      <c r="B44" s="89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ht="15.75" customHeight="1">
      <c r="A45" s="1"/>
      <c r="B45" s="9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D14:D15"/>
    <mergeCell ref="E14:E15"/>
    <mergeCell ref="D16:D17"/>
    <mergeCell ref="E16:E17"/>
    <mergeCell ref="D18:D19"/>
    <mergeCell ref="E18:E19"/>
    <mergeCell ref="F20:R20"/>
    <mergeCell ref="B14:B15"/>
    <mergeCell ref="C14:C15"/>
    <mergeCell ref="A16:A17"/>
    <mergeCell ref="B16:B17"/>
    <mergeCell ref="C16:C17"/>
    <mergeCell ref="A18:A19"/>
    <mergeCell ref="B18:B19"/>
    <mergeCell ref="B39:O39"/>
    <mergeCell ref="B40:O40"/>
    <mergeCell ref="B41:C41"/>
    <mergeCell ref="B42:O42"/>
    <mergeCell ref="B43:O43"/>
    <mergeCell ref="B44:O44"/>
    <mergeCell ref="B45:O45"/>
    <mergeCell ref="B29:O29"/>
    <mergeCell ref="B30:O30"/>
    <mergeCell ref="B31:O31"/>
    <mergeCell ref="B32:O32"/>
    <mergeCell ref="F34:AG35"/>
    <mergeCell ref="B37:O37"/>
    <mergeCell ref="B38:O38"/>
    <mergeCell ref="Z9:AF9"/>
    <mergeCell ref="AG9:AH9"/>
    <mergeCell ref="AI12:AI15"/>
    <mergeCell ref="AK12:AK15"/>
    <mergeCell ref="AH14:AH15"/>
    <mergeCell ref="AJ14:AJ15"/>
    <mergeCell ref="A2:AK2"/>
    <mergeCell ref="B3:D3"/>
    <mergeCell ref="B4:D4"/>
    <mergeCell ref="B5:D5"/>
    <mergeCell ref="E5:K5"/>
    <mergeCell ref="B6:D6"/>
    <mergeCell ref="B9:D9"/>
    <mergeCell ref="C13:U13"/>
    <mergeCell ref="G14:R14"/>
    <mergeCell ref="S14:U15"/>
    <mergeCell ref="V14:AG14"/>
    <mergeCell ref="S16:U16"/>
    <mergeCell ref="S17:U17"/>
    <mergeCell ref="S18:U18"/>
    <mergeCell ref="S19:U19"/>
    <mergeCell ref="S20:U20"/>
    <mergeCell ref="V20:AG20"/>
    <mergeCell ref="G9:V9"/>
    <mergeCell ref="W9:Y9"/>
    <mergeCell ref="B10:D10"/>
    <mergeCell ref="A11:AK11"/>
    <mergeCell ref="B12:U12"/>
    <mergeCell ref="A14:A15"/>
    <mergeCell ref="F14:F15"/>
    <mergeCell ref="C18:C19"/>
    <mergeCell ref="B28:C28"/>
    <mergeCell ref="B21:H21"/>
    <mergeCell ref="I22:U22"/>
    <mergeCell ref="B24:O24"/>
    <mergeCell ref="B25:O25"/>
    <mergeCell ref="B26:O26"/>
    <mergeCell ref="V26:AD26"/>
    <mergeCell ref="B27:O27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2023-09-07T18:12:22Z</dcterms:created>
  <dc:creator>DELL</dc:creator>
</cp:coreProperties>
</file>