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 PLAN OPERATIVO 2024\04_CENTROS DE EXTENSION Y PROD_OK\10_USE_ENFERMERIA_SEFE_F\"/>
    </mc:Choice>
  </mc:AlternateContent>
  <xr:revisionPtr revIDLastSave="0" documentId="13_ncr:1_{81F2F3E4-EF9C-41F4-B4E1-FDE562EDC872}" xr6:coauthVersionLast="47" xr6:coauthVersionMax="47" xr10:uidLastSave="{00000000-0000-0000-0000-000000000000}"/>
  <bookViews>
    <workbookView xWindow="8565" yWindow="1635" windowWidth="17805" windowHeight="14385" firstSheet="1" activeTab="1" xr2:uid="{00000000-000D-0000-FFFF-FFFF00000000}"/>
  </bookViews>
  <sheets>
    <sheet name="INTRUCTIVO" sheetId="3" r:id="rId1"/>
    <sheet name="POIADECUADOANEXOB-5000090-UNIVE" sheetId="2" r:id="rId2"/>
  </sheets>
  <calcPr calcId="191029"/>
</workbook>
</file>

<file path=xl/calcChain.xml><?xml version="1.0" encoding="utf-8"?>
<calcChain xmlns="http://schemas.openxmlformats.org/spreadsheetml/2006/main">
  <c r="S31" i="2" l="1"/>
  <c r="G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31" i="2" l="1"/>
  <c r="S30" i="2"/>
  <c r="AH30" i="2" s="1"/>
  <c r="AG30" i="2" s="1"/>
  <c r="AI30" i="2" s="1"/>
  <c r="S29" i="2"/>
  <c r="AH29" i="2" s="1"/>
  <c r="AG29" i="2" s="1"/>
  <c r="AI29" i="2" s="1"/>
  <c r="S18" i="2"/>
  <c r="S19" i="2"/>
  <c r="AH19" i="2" s="1"/>
  <c r="AG19" i="2" s="1"/>
  <c r="AI19" i="2" s="1"/>
  <c r="S20" i="2"/>
  <c r="AH20" i="2" s="1"/>
  <c r="AG20" i="2" s="1"/>
  <c r="AI20" i="2" s="1"/>
  <c r="S21" i="2"/>
  <c r="AH21" i="2" s="1"/>
  <c r="AG21" i="2" s="1"/>
  <c r="AI21" i="2" s="1"/>
  <c r="S22" i="2"/>
  <c r="AH22" i="2" s="1"/>
  <c r="AG22" i="2" s="1"/>
  <c r="AI22" i="2" s="1"/>
  <c r="S23" i="2"/>
  <c r="AH23" i="2" s="1"/>
  <c r="AG23" i="2" s="1"/>
  <c r="AI23" i="2" s="1"/>
  <c r="S24" i="2"/>
  <c r="AH24" i="2" s="1"/>
  <c r="AG24" i="2" s="1"/>
  <c r="AI24" i="2" s="1"/>
  <c r="S25" i="2"/>
  <c r="AH25" i="2" s="1"/>
  <c r="AG25" i="2" s="1"/>
  <c r="AI25" i="2" s="1"/>
  <c r="S26" i="2"/>
  <c r="AH26" i="2" s="1"/>
  <c r="AG26" i="2" s="1"/>
  <c r="AI26" i="2" s="1"/>
  <c r="S27" i="2"/>
  <c r="AH27" i="2" s="1"/>
  <c r="AG27" i="2" s="1"/>
  <c r="AI27" i="2" s="1"/>
  <c r="S28" i="2"/>
  <c r="AH28" i="2" s="1"/>
  <c r="AG28" i="2" s="1"/>
  <c r="AI28" i="2" s="1"/>
  <c r="S17" i="2"/>
  <c r="AH17" i="2" s="1"/>
  <c r="AG17" i="2" s="1"/>
  <c r="AI17" i="2" s="1"/>
  <c r="AH18" i="2" l="1"/>
  <c r="AG18" i="2" s="1"/>
  <c r="AI18" i="2" s="1"/>
</calcChain>
</file>

<file path=xl/sharedStrings.xml><?xml version="1.0" encoding="utf-8"?>
<sst xmlns="http://schemas.openxmlformats.org/spreadsheetml/2006/main" count="81" uniqueCount="64">
  <si>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</si>
  <si>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</si>
  <si>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</si>
  <si>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</si>
  <si>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</si>
  <si>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</si>
  <si>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</si>
  <si>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</si>
  <si>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</si>
  <si>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</si>
  <si>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1.46 - SEGUNDA ESPECIALIDAD EN ENFERMERÍA SEFE</t>
  </si>
  <si>
    <t>OEI.03</t>
  </si>
  <si>
    <t>AEI.03.01</t>
  </si>
  <si>
    <t>COD.</t>
  </si>
  <si>
    <t>Actividad Operativa / Inversiones</t>
  </si>
  <si>
    <t>U.M.</t>
  </si>
  <si>
    <t>Meta</t>
  </si>
  <si>
    <t>PROGRAMACION</t>
  </si>
  <si>
    <t>Total Anual</t>
  </si>
  <si>
    <t>AOI00009000277</t>
  </si>
  <si>
    <t>DIFUSIÓN DE PROCESOS DE ADMISIÓN</t>
  </si>
  <si>
    <t>097 : PUBLICACION</t>
  </si>
  <si>
    <t>Financiero S/.</t>
  </si>
  <si>
    <t>AOI00009000278</t>
  </si>
  <si>
    <t>ADMISIÓN Y MATRICULA DE ESTUDIANTES</t>
  </si>
  <si>
    <t>408 : ESTUDIANTES</t>
  </si>
  <si>
    <t>AOI00009000279</t>
  </si>
  <si>
    <t>AOI00009000280</t>
  </si>
  <si>
    <t>EVALUACIÓN DEL BENEFICIARIO A LA ACTIVIDAD ADMINISTRATIVA Y DOCENTE</t>
  </si>
  <si>
    <t>263 : ENCUESTA</t>
  </si>
  <si>
    <t>AOI00009000333</t>
  </si>
  <si>
    <t>JORNADAS DE INVESTIGACIÓN</t>
  </si>
  <si>
    <t>001 : ACCION</t>
  </si>
  <si>
    <t>AOI00009000334</t>
  </si>
  <si>
    <t>CAPACITACION DE DOCENTES Y ADMINISTRATIVOS</t>
  </si>
  <si>
    <t>MEJORAR LA EXTENSION CULTURAL,PROYECCION Y RESPONSABILIDAD SOCIAL Y AMBIENTAL EN LA COMUNIDAD UNIVERSITARIA Y LA SOCIEDAD.</t>
  </si>
  <si>
    <t>PROGRAMA DE SERVICIOS DE ATENCION EJECUTADOS CON EFECTIVIDAD EN LOS CENTROS DE EXTENCION Y PRODUCCION PARA LA COMUNIDAD</t>
  </si>
  <si>
    <t>REGISTRO VIRTUAL DE CENTROS DE COSTOS:</t>
  </si>
  <si>
    <t>Responsable de Centro de Costo:</t>
  </si>
  <si>
    <t>Correo:</t>
  </si>
  <si>
    <t xml:space="preserve"> </t>
  </si>
  <si>
    <t>Celular:</t>
  </si>
  <si>
    <t>GESTIONAR EL PAGO DE SERVICIO DE TELEFONIA FIJA</t>
  </si>
  <si>
    <t>Físico</t>
  </si>
  <si>
    <t>C0040</t>
  </si>
  <si>
    <t>C0934</t>
  </si>
  <si>
    <t>2023- 2026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</si>
  <si>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</si>
  <si>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</si>
  <si>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</si>
  <si>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</si>
  <si>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</si>
  <si>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>TOTAL AVANCE META FINANCIERA DEL POI :</t>
  </si>
  <si>
    <t xml:space="preserve">TOTAL FINANCIERO 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</si>
  <si>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</si>
  <si>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</si>
  <si>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</si>
  <si>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</si>
  <si>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</si>
  <si>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 xml:space="preserve">Instrucciones para llenado del Seguimiento del Plan Operativo de su Unidad </t>
  </si>
  <si>
    <r>
      <t xml:space="preserve">Los responsables de las unidades académicas u administrativas </t>
    </r>
    <r>
      <rPr>
        <b/>
        <sz val="11"/>
        <color theme="1"/>
        <rFont val="Calibri"/>
        <family val="2"/>
        <scheme val="minor"/>
      </rPr>
      <t>(Centro de Costos)</t>
    </r>
    <r>
      <rPr>
        <sz val="11"/>
        <color theme="1"/>
        <rFont val="Calibri"/>
        <family val="2"/>
        <scheme val="minor"/>
      </rPr>
      <t xml:space="preserve"> deben registrar información cuantitativa del avance de las metas físicas y metas financieras de actividades en la columna </t>
    </r>
    <r>
      <rPr>
        <b/>
        <sz val="11"/>
        <color theme="1"/>
        <rFont val="Calibri"/>
        <family val="2"/>
        <scheme val="minor"/>
      </rPr>
      <t>SEGUIMIENTO(MESES).</t>
    </r>
    <r>
      <rPr>
        <sz val="11"/>
        <color theme="1"/>
        <rFont val="Calibri"/>
        <family val="2"/>
        <scheme val="minor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</si>
  <si>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</si>
  <si>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PLAN OPERATIVO INSTITUCIONAL 2024</t>
  </si>
  <si>
    <t>GESTIÓN DEL PROCESO DE APRENDIZAJE A LOS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</si>
</sst>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0" xfId="0" applyBorder="1"/>
    <xf numFmtId="0" fontId="0" fillId="0" borderId="14" xfId="0" applyBorder="1"/>
    <xf numFmtId="0" fontId="16" fillId="0" borderId="15" xfId="0" applyFont="1" applyBorder="1" applyAlignment="1">
      <alignment vertical="top" wrapText="1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20" fillId="0" borderId="0" xfId="42" applyBorder="1"/>
    <xf numFmtId="0" fontId="0" fillId="0" borderId="11" xfId="0" applyBorder="1" applyAlignment="1">
      <alignment wrapText="1"/>
    </xf>
    <xf numFmtId="0" fontId="0" fillId="33" borderId="11" xfId="0" applyFill="1" applyBorder="1" applyAlignment="1">
      <alignment horizontal="right" wrapText="1"/>
    </xf>
    <xf numFmtId="0" fontId="0" fillId="34" borderId="11" xfId="0" applyFill="1" applyBorder="1" applyAlignment="1">
      <alignment horizontal="right" wrapText="1"/>
    </xf>
    <xf numFmtId="0" fontId="0" fillId="35" borderId="11" xfId="0" applyFill="1" applyBorder="1" applyAlignment="1">
      <alignment horizontal="center" wrapText="1"/>
    </xf>
    <xf numFmtId="0" fontId="0" fillId="36" borderId="0" xfId="0" applyFill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13" xfId="0" applyBorder="1"/>
    <xf numFmtId="0" fontId="16" fillId="0" borderId="0" xfId="0" applyFont="1" applyAlignment="1">
      <alignment vertical="top" wrapText="1"/>
    </xf>
    <xf numFmtId="0" fontId="20" fillId="0" borderId="0" xfId="42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3" xfId="0" applyFont="1" applyBorder="1" applyAlignment="1">
      <alignment vertical="top" wrapText="1"/>
    </xf>
    <xf numFmtId="0" fontId="0" fillId="36" borderId="0" xfId="0" applyFill="1"/>
    <xf numFmtId="0" fontId="0" fillId="36" borderId="18" xfId="0" applyFill="1" applyBorder="1"/>
    <xf numFmtId="0" fontId="0" fillId="37" borderId="11" xfId="0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>
      <alignment horizontal="center" wrapText="1"/>
    </xf>
    <xf numFmtId="2" fontId="27" fillId="38" borderId="21" xfId="0" applyNumberFormat="1" applyFont="1" applyFill="1" applyBorder="1" applyAlignment="1">
      <alignment horizontal="center" vertical="center" wrapText="1"/>
    </xf>
    <xf numFmtId="2" fontId="18" fillId="38" borderId="11" xfId="0" applyNumberFormat="1" applyFont="1" applyFill="1" applyBorder="1" applyAlignment="1">
      <alignment horizontal="center" wrapText="1"/>
    </xf>
    <xf numFmtId="2" fontId="28" fillId="38" borderId="22" xfId="0" applyNumberFormat="1" applyFont="1" applyFill="1" applyBorder="1" applyAlignment="1">
      <alignment horizontal="center" wrapText="1"/>
    </xf>
    <xf numFmtId="0" fontId="18" fillId="39" borderId="11" xfId="0" applyFont="1" applyFill="1" applyBorder="1" applyAlignment="1" applyProtection="1">
      <alignment horizontal="center" wrapText="1"/>
      <protection locked="0"/>
    </xf>
    <xf numFmtId="0" fontId="18" fillId="40" borderId="11" xfId="0" applyFont="1" applyFill="1" applyBorder="1" applyAlignment="1">
      <alignment horizontal="center" wrapText="1"/>
    </xf>
    <xf numFmtId="2" fontId="27" fillId="39" borderId="21" xfId="0" applyNumberFormat="1" applyFont="1" applyFill="1" applyBorder="1" applyAlignment="1">
      <alignment horizontal="center" vertical="center" wrapText="1"/>
    </xf>
    <xf numFmtId="2" fontId="18" fillId="39" borderId="11" xfId="0" applyNumberFormat="1" applyFont="1" applyFill="1" applyBorder="1" applyAlignment="1">
      <alignment horizontal="center" wrapText="1"/>
    </xf>
    <xf numFmtId="2" fontId="28" fillId="40" borderId="22" xfId="0" applyNumberFormat="1" applyFont="1" applyFill="1" applyBorder="1" applyAlignment="1">
      <alignment horizontal="center" wrapText="1"/>
    </xf>
    <xf numFmtId="0" fontId="0" fillId="36" borderId="23" xfId="0" applyFill="1" applyBorder="1"/>
    <xf numFmtId="0" fontId="0" fillId="36" borderId="13" xfId="0" applyFill="1" applyBorder="1"/>
    <xf numFmtId="0" fontId="18" fillId="36" borderId="11" xfId="0" applyFont="1" applyFill="1" applyBorder="1" applyAlignment="1">
      <alignment wrapText="1"/>
    </xf>
    <xf numFmtId="0" fontId="0" fillId="36" borderId="0" xfId="0" applyFill="1" applyAlignment="1">
      <alignment wrapText="1"/>
    </xf>
    <xf numFmtId="0" fontId="0" fillId="36" borderId="0" xfId="0" applyFill="1" applyAlignment="1">
      <alignment horizontal="left"/>
    </xf>
    <xf numFmtId="0" fontId="16" fillId="36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29" fillId="42" borderId="0" xfId="0" applyFont="1" applyFill="1" applyAlignment="1">
      <alignment horizontal="center" vertical="center"/>
    </xf>
    <xf numFmtId="0" fontId="0" fillId="43" borderId="12" xfId="0" applyFill="1" applyBorder="1" applyAlignment="1">
      <alignment horizontal="left" vertical="center" wrapText="1"/>
    </xf>
    <xf numFmtId="0" fontId="0" fillId="43" borderId="13" xfId="0" applyFill="1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43" borderId="15" xfId="0" applyFill="1" applyBorder="1" applyAlignment="1">
      <alignment horizontal="left" vertical="center" wrapText="1"/>
    </xf>
    <xf numFmtId="0" fontId="0" fillId="43" borderId="0" xfId="0" applyFill="1" applyAlignment="1">
      <alignment horizontal="left" vertical="center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30" fillId="36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0" fillId="0" borderId="11" xfId="0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33" borderId="11" xfId="0" applyFill="1" applyBorder="1" applyAlignment="1">
      <alignment horizontal="left" wrapText="1"/>
    </xf>
    <xf numFmtId="0" fontId="0" fillId="34" borderId="11" xfId="0" applyFill="1" applyBorder="1" applyAlignment="1">
      <alignment horizontal="left" wrapText="1"/>
    </xf>
    <xf numFmtId="0" fontId="0" fillId="35" borderId="11" xfId="0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36" borderId="0" xfId="0" applyFont="1" applyFill="1" applyAlignment="1">
      <alignment horizontal="center" wrapText="1"/>
    </xf>
    <xf numFmtId="0" fontId="22" fillId="36" borderId="11" xfId="0" applyFont="1" applyFill="1" applyBorder="1" applyAlignment="1">
      <alignment horizontal="left" vertical="top"/>
    </xf>
    <xf numFmtId="0" fontId="22" fillId="36" borderId="11" xfId="0" applyFont="1" applyFill="1" applyBorder="1" applyAlignment="1">
      <alignment horizontal="left" vertical="center" wrapText="1" indent="1"/>
    </xf>
    <xf numFmtId="0" fontId="23" fillId="0" borderId="11" xfId="0" applyFont="1" applyBorder="1" applyAlignment="1">
      <alignment horizontal="left" vertical="center" wrapText="1"/>
    </xf>
    <xf numFmtId="0" fontId="22" fillId="36" borderId="21" xfId="0" applyFont="1" applyFill="1" applyBorder="1" applyAlignment="1">
      <alignment horizontal="right" wrapText="1"/>
    </xf>
    <xf numFmtId="0" fontId="23" fillId="0" borderId="22" xfId="0" applyFont="1" applyBorder="1" applyAlignment="1">
      <alignment horizontal="right" wrapText="1"/>
    </xf>
    <xf numFmtId="0" fontId="0" fillId="36" borderId="12" xfId="0" applyFill="1" applyBorder="1" applyAlignment="1">
      <alignment horizontal="center" wrapText="1"/>
    </xf>
    <xf numFmtId="0" fontId="0" fillId="36" borderId="13" xfId="0" applyFill="1" applyBorder="1" applyAlignment="1">
      <alignment horizontal="center" wrapText="1"/>
    </xf>
    <xf numFmtId="0" fontId="22" fillId="36" borderId="21" xfId="0" applyFont="1" applyFill="1" applyBorder="1" applyAlignment="1">
      <alignment horizontal="left" vertical="top"/>
    </xf>
    <xf numFmtId="0" fontId="22" fillId="36" borderId="23" xfId="0" applyFont="1" applyFill="1" applyBorder="1" applyAlignment="1">
      <alignment horizontal="left" vertical="top"/>
    </xf>
    <xf numFmtId="0" fontId="22" fillId="36" borderId="22" xfId="0" applyFont="1" applyFill="1" applyBorder="1" applyAlignment="1">
      <alignment horizontal="left" vertical="top"/>
    </xf>
    <xf numFmtId="0" fontId="24" fillId="37" borderId="24" xfId="0" applyFont="1" applyFill="1" applyBorder="1" applyAlignment="1">
      <alignment horizontal="center" vertical="center" textRotation="90" wrapText="1"/>
    </xf>
    <xf numFmtId="0" fontId="24" fillId="37" borderId="20" xfId="0" applyFont="1" applyFill="1" applyBorder="1" applyAlignment="1">
      <alignment horizontal="center" vertical="center" textRotation="90" wrapText="1"/>
    </xf>
    <xf numFmtId="0" fontId="24" fillId="37" borderId="25" xfId="0" applyFont="1" applyFill="1" applyBorder="1" applyAlignment="1">
      <alignment horizontal="center" vertical="center" textRotation="90" wrapText="1"/>
    </xf>
    <xf numFmtId="0" fontId="25" fillId="37" borderId="24" xfId="0" applyFont="1" applyFill="1" applyBorder="1" applyAlignment="1">
      <alignment horizontal="center" vertical="center" textRotation="90" wrapText="1"/>
    </xf>
    <xf numFmtId="0" fontId="25" fillId="37" borderId="20" xfId="0" applyFont="1" applyFill="1" applyBorder="1" applyAlignment="1">
      <alignment horizontal="center" vertical="center" textRotation="90" wrapText="1"/>
    </xf>
    <xf numFmtId="0" fontId="25" fillId="37" borderId="25" xfId="0" applyFont="1" applyFill="1" applyBorder="1" applyAlignment="1">
      <alignment horizontal="center" vertical="center" textRotation="90" wrapText="1"/>
    </xf>
    <xf numFmtId="0" fontId="26" fillId="37" borderId="25" xfId="0" applyFont="1" applyFill="1" applyBorder="1" applyAlignment="1" applyProtection="1">
      <alignment horizontal="center" vertical="center" wrapText="1"/>
      <protection locked="0"/>
    </xf>
    <xf numFmtId="0" fontId="25" fillId="37" borderId="17" xfId="0" applyFont="1" applyFill="1" applyBorder="1" applyAlignment="1">
      <alignment horizontal="center" wrapText="1"/>
    </xf>
    <xf numFmtId="0" fontId="25" fillId="37" borderId="21" xfId="0" applyFont="1" applyFill="1" applyBorder="1" applyAlignment="1">
      <alignment horizontal="center" wrapText="1"/>
    </xf>
    <xf numFmtId="0" fontId="25" fillId="37" borderId="23" xfId="0" applyFont="1" applyFill="1" applyBorder="1" applyAlignment="1">
      <alignment horizontal="center" wrapText="1"/>
    </xf>
    <xf numFmtId="0" fontId="26" fillId="36" borderId="21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18" fillId="36" borderId="21" xfId="0" applyFont="1" applyFill="1" applyBorder="1" applyAlignment="1">
      <alignment horizontal="right" wrapText="1"/>
    </xf>
    <xf numFmtId="0" fontId="18" fillId="36" borderId="23" xfId="0" applyFont="1" applyFill="1" applyBorder="1" applyAlignment="1">
      <alignment horizontal="right" wrapText="1"/>
    </xf>
    <xf numFmtId="0" fontId="18" fillId="36" borderId="22" xfId="0" applyFont="1" applyFill="1" applyBorder="1" applyAlignment="1">
      <alignment horizontal="right" wrapText="1"/>
    </xf>
    <xf numFmtId="0" fontId="0" fillId="36" borderId="11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0" fillId="36" borderId="23" xfId="0" applyFill="1" applyBorder="1" applyAlignment="1">
      <alignment horizontal="center" vertical="justify" wrapText="1"/>
    </xf>
    <xf numFmtId="0" fontId="0" fillId="36" borderId="22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wrapText="1"/>
    </xf>
    <xf numFmtId="0" fontId="0" fillId="36" borderId="23" xfId="0" applyFill="1" applyBorder="1" applyAlignment="1">
      <alignment horizontal="center" wrapText="1"/>
    </xf>
    <xf numFmtId="0" fontId="0" fillId="36" borderId="22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36" borderId="0" xfId="0" applyFill="1" applyAlignment="1">
      <alignment vertical="justify" wrapText="1"/>
    </xf>
    <xf numFmtId="0" fontId="0" fillId="36" borderId="11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18" fillId="41" borderId="11" xfId="0" applyFont="1" applyFill="1" applyBorder="1" applyAlignment="1">
      <alignment horizontal="left" wrapText="1"/>
    </xf>
    <xf numFmtId="0" fontId="21" fillId="41" borderId="11" xfId="0" applyFont="1" applyFill="1" applyBorder="1" applyAlignment="1">
      <alignment vertical="center" wrapText="1"/>
    </xf>
    <xf numFmtId="0" fontId="0" fillId="41" borderId="11" xfId="0" applyFill="1" applyBorder="1" applyAlignment="1">
      <alignment wrapText="1"/>
    </xf>
    <xf numFmtId="4" fontId="18" fillId="39" borderId="11" xfId="0" applyNumberFormat="1" applyFont="1" applyFill="1" applyBorder="1" applyAlignment="1" applyProtection="1">
      <alignment horizontal="center" wrapText="1"/>
      <protection locked="0"/>
    </xf>
    <xf numFmtId="4" fontId="0" fillId="36" borderId="0" xfId="0" applyNumberForma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245806</xdr:colOff>
      <xdr:row>11</xdr:row>
      <xdr:rowOff>168992</xdr:rowOff>
    </xdr:from>
    <xdr:to>
      <xdr:col>10</xdr:col>
      <xdr:colOff>560745</xdr:colOff>
      <xdr:row>15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C6614-7533-4163-83B4-DC9A675F25F4}"/>
            </a:ext>
          </a:extLst>
        </xdr:cNvPr>
        <xdr:cNvSpPr/>
      </xdr:nvSpPr>
      <xdr:spPr>
        <a:xfrm>
          <a:off x="7103806" y="2388317"/>
          <a:ext cx="1076939" cy="686722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37</xdr:row>
      <xdr:rowOff>114300</xdr:rowOff>
    </xdr:from>
    <xdr:to>
      <xdr:col>32</xdr:col>
      <xdr:colOff>361950</xdr:colOff>
      <xdr:row>53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03D322-3778-4C2F-83CC-DF7FDF188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0" y="9782175"/>
          <a:ext cx="5238750" cy="300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16E2D-FD31-4B8F-92C7-9B51290AE7BA}">
  <sheetPr>
    <tabColor rgb="FF0070C0"/>
  </sheetPr>
  <dimension ref="B1:P31"/>
  <sheetViews>
    <sheetView topLeftCell="H8" zoomScale="110" zoomScaleNormal="110" workbookViewId="0">
      <selection activeCell="M10" sqref="M10"/>
    </sheetView>
  </sheetViews>
  <sheetFormatPr baseColWidth="10" defaultRowHeight="15" x14ac:dyDescent="0.25"/>
  <cols>
    <col min="1" max="16384" width="11.42578125" style="20"/>
  </cols>
  <sheetData>
    <row r="1" spans="2:16" ht="11.25" customHeight="1" x14ac:dyDescent="0.25"/>
    <row r="2" spans="2:16" ht="11.25" customHeight="1" x14ac:dyDescent="0.25"/>
    <row r="3" spans="2:16" ht="32.25" customHeight="1" x14ac:dyDescent="0.25">
      <c r="B3" s="40" t="s">
        <v>59</v>
      </c>
      <c r="C3" s="40"/>
      <c r="D3" s="40"/>
      <c r="E3" s="40"/>
      <c r="F3" s="40"/>
      <c r="G3" s="40"/>
      <c r="H3" s="40"/>
      <c r="I3" s="40"/>
    </row>
    <row r="5" spans="2:16" x14ac:dyDescent="0.25">
      <c r="B5" s="41" t="s">
        <v>60</v>
      </c>
      <c r="C5" s="42"/>
      <c r="D5" s="42"/>
      <c r="E5" s="42"/>
      <c r="F5" s="42"/>
      <c r="G5" s="42"/>
      <c r="H5" s="42"/>
      <c r="I5" s="43"/>
    </row>
    <row r="6" spans="2:16" x14ac:dyDescent="0.25">
      <c r="B6" s="44"/>
      <c r="C6" s="45"/>
      <c r="D6" s="45"/>
      <c r="E6" s="45"/>
      <c r="F6" s="45"/>
      <c r="G6" s="45"/>
      <c r="H6" s="45"/>
      <c r="I6" s="46"/>
    </row>
    <row r="7" spans="2:16" x14ac:dyDescent="0.25">
      <c r="B7" s="44"/>
      <c r="C7" s="45"/>
      <c r="D7" s="45"/>
      <c r="E7" s="45"/>
      <c r="F7" s="45"/>
      <c r="G7" s="45"/>
      <c r="H7" s="45"/>
      <c r="I7" s="46"/>
    </row>
    <row r="8" spans="2:16" x14ac:dyDescent="0.25">
      <c r="B8" s="44"/>
      <c r="C8" s="45"/>
      <c r="D8" s="45"/>
      <c r="E8" s="45"/>
      <c r="F8" s="45"/>
      <c r="G8" s="45"/>
      <c r="H8" s="45"/>
      <c r="I8" s="46"/>
    </row>
    <row r="9" spans="2:16" x14ac:dyDescent="0.25">
      <c r="B9" s="44"/>
      <c r="C9" s="45"/>
      <c r="D9" s="45"/>
      <c r="E9" s="45"/>
      <c r="F9" s="45"/>
      <c r="G9" s="45"/>
      <c r="H9" s="45"/>
      <c r="I9" s="46"/>
    </row>
    <row r="10" spans="2:16" x14ac:dyDescent="0.25">
      <c r="B10" s="44"/>
      <c r="C10" s="45"/>
      <c r="D10" s="45"/>
      <c r="E10" s="45"/>
      <c r="F10" s="45"/>
      <c r="G10" s="45"/>
      <c r="H10" s="45"/>
      <c r="I10" s="46"/>
    </row>
    <row r="11" spans="2:16" x14ac:dyDescent="0.25">
      <c r="B11" s="44"/>
      <c r="C11" s="45"/>
      <c r="D11" s="45"/>
      <c r="E11" s="45"/>
      <c r="F11" s="45"/>
      <c r="G11" s="45"/>
      <c r="H11" s="45"/>
      <c r="I11" s="46"/>
      <c r="J11"/>
      <c r="L11"/>
    </row>
    <row r="12" spans="2:16" x14ac:dyDescent="0.25">
      <c r="B12" s="44"/>
      <c r="C12" s="45"/>
      <c r="D12" s="45"/>
      <c r="E12" s="45"/>
      <c r="F12" s="45"/>
      <c r="G12" s="45"/>
      <c r="H12" s="45"/>
      <c r="I12" s="46"/>
    </row>
    <row r="13" spans="2:16" x14ac:dyDescent="0.25">
      <c r="B13" s="44"/>
      <c r="C13" s="45"/>
      <c r="D13" s="45"/>
      <c r="E13" s="45"/>
      <c r="F13" s="45"/>
      <c r="G13" s="45"/>
      <c r="H13" s="45"/>
      <c r="I13" s="46"/>
    </row>
    <row r="14" spans="2:16" ht="18.75" x14ac:dyDescent="0.3">
      <c r="B14" s="44"/>
      <c r="C14" s="45"/>
      <c r="D14" s="45"/>
      <c r="E14" s="45"/>
      <c r="F14" s="45"/>
      <c r="G14" s="45"/>
      <c r="H14" s="45"/>
      <c r="I14" s="46"/>
      <c r="M14" s="52" t="s">
        <v>61</v>
      </c>
      <c r="N14" s="53"/>
      <c r="O14" s="53"/>
      <c r="P14" s="53"/>
    </row>
    <row r="15" spans="2:16" x14ac:dyDescent="0.25">
      <c r="B15" s="44"/>
      <c r="C15" s="45"/>
      <c r="D15" s="45"/>
      <c r="E15" s="45"/>
      <c r="F15" s="45"/>
      <c r="G15" s="45"/>
      <c r="H15" s="45"/>
      <c r="I15" s="46"/>
    </row>
    <row r="16" spans="2:16" x14ac:dyDescent="0.25">
      <c r="B16" s="44"/>
      <c r="C16" s="45"/>
      <c r="D16" s="45"/>
      <c r="E16" s="45"/>
      <c r="F16" s="45"/>
      <c r="G16" s="45"/>
      <c r="H16" s="45"/>
      <c r="I16" s="46"/>
    </row>
    <row r="17" spans="2:9" x14ac:dyDescent="0.25">
      <c r="B17" s="44"/>
      <c r="C17" s="45"/>
      <c r="D17" s="45"/>
      <c r="E17" s="45"/>
      <c r="F17" s="45"/>
      <c r="G17" s="45"/>
      <c r="H17" s="45"/>
      <c r="I17" s="46"/>
    </row>
    <row r="18" spans="2:9" x14ac:dyDescent="0.25">
      <c r="B18" s="44"/>
      <c r="C18" s="45"/>
      <c r="D18" s="45"/>
      <c r="E18" s="45"/>
      <c r="F18" s="45"/>
      <c r="G18" s="45"/>
      <c r="H18" s="45"/>
      <c r="I18" s="46"/>
    </row>
    <row r="19" spans="2:9" x14ac:dyDescent="0.25">
      <c r="B19" s="44"/>
      <c r="C19" s="45"/>
      <c r="D19" s="45"/>
      <c r="E19" s="45"/>
      <c r="F19" s="45"/>
      <c r="G19" s="45"/>
      <c r="H19" s="45"/>
      <c r="I19" s="46"/>
    </row>
    <row r="20" spans="2:9" x14ac:dyDescent="0.25">
      <c r="B20" s="44"/>
      <c r="C20" s="45"/>
      <c r="D20" s="45"/>
      <c r="E20" s="45"/>
      <c r="F20" s="45"/>
      <c r="G20" s="45"/>
      <c r="H20" s="45"/>
      <c r="I20" s="46"/>
    </row>
    <row r="21" spans="2:9" x14ac:dyDescent="0.25">
      <c r="B21" s="44"/>
      <c r="C21" s="45"/>
      <c r="D21" s="45"/>
      <c r="E21" s="45"/>
      <c r="F21" s="45"/>
      <c r="G21" s="45"/>
      <c r="H21" s="45"/>
      <c r="I21" s="46"/>
    </row>
    <row r="22" spans="2:9" x14ac:dyDescent="0.25">
      <c r="B22" s="47"/>
      <c r="C22" s="48"/>
      <c r="D22" s="48"/>
      <c r="E22" s="48"/>
      <c r="F22" s="48"/>
      <c r="G22" s="48"/>
      <c r="H22" s="48"/>
      <c r="I22" s="46"/>
    </row>
    <row r="23" spans="2:9" x14ac:dyDescent="0.25">
      <c r="B23" s="47"/>
      <c r="C23" s="48"/>
      <c r="D23" s="48"/>
      <c r="E23" s="48"/>
      <c r="F23" s="48"/>
      <c r="G23" s="48"/>
      <c r="H23" s="48"/>
      <c r="I23" s="46"/>
    </row>
    <row r="24" spans="2:9" x14ac:dyDescent="0.25">
      <c r="B24" s="47"/>
      <c r="C24" s="48"/>
      <c r="D24" s="48"/>
      <c r="E24" s="48"/>
      <c r="F24" s="48"/>
      <c r="G24" s="48"/>
      <c r="H24" s="48"/>
      <c r="I24" s="46"/>
    </row>
    <row r="25" spans="2:9" x14ac:dyDescent="0.25">
      <c r="B25" s="47"/>
      <c r="C25" s="48"/>
      <c r="D25" s="48"/>
      <c r="E25" s="48"/>
      <c r="F25" s="48"/>
      <c r="G25" s="48"/>
      <c r="H25" s="48"/>
      <c r="I25" s="46"/>
    </row>
    <row r="26" spans="2:9" x14ac:dyDescent="0.25">
      <c r="B26" s="47"/>
      <c r="C26" s="48"/>
      <c r="D26" s="48"/>
      <c r="E26" s="48"/>
      <c r="F26" s="48"/>
      <c r="G26" s="48"/>
      <c r="H26" s="48"/>
      <c r="I26" s="46"/>
    </row>
    <row r="27" spans="2:9" x14ac:dyDescent="0.25">
      <c r="B27" s="47"/>
      <c r="C27" s="48"/>
      <c r="D27" s="48"/>
      <c r="E27" s="48"/>
      <c r="F27" s="48"/>
      <c r="G27" s="48"/>
      <c r="H27" s="48"/>
      <c r="I27" s="46"/>
    </row>
    <row r="28" spans="2:9" x14ac:dyDescent="0.25">
      <c r="B28" s="47"/>
      <c r="C28" s="48"/>
      <c r="D28" s="48"/>
      <c r="E28" s="48"/>
      <c r="F28" s="48"/>
      <c r="G28" s="48"/>
      <c r="H28" s="48"/>
      <c r="I28" s="46"/>
    </row>
    <row r="29" spans="2:9" x14ac:dyDescent="0.25">
      <c r="B29" s="47"/>
      <c r="C29" s="48"/>
      <c r="D29" s="48"/>
      <c r="E29" s="48"/>
      <c r="F29" s="48"/>
      <c r="G29" s="48"/>
      <c r="H29" s="48"/>
      <c r="I29" s="46"/>
    </row>
    <row r="30" spans="2:9" x14ac:dyDescent="0.25">
      <c r="B30" s="47"/>
      <c r="C30" s="48"/>
      <c r="D30" s="48"/>
      <c r="E30" s="48"/>
      <c r="F30" s="48"/>
      <c r="G30" s="48"/>
      <c r="H30" s="48"/>
      <c r="I30" s="46"/>
    </row>
    <row r="31" spans="2:9" x14ac:dyDescent="0.25">
      <c r="B31" s="49"/>
      <c r="C31" s="50"/>
      <c r="D31" s="50"/>
      <c r="E31" s="50"/>
      <c r="F31" s="50"/>
      <c r="G31" s="50"/>
      <c r="H31" s="50"/>
      <c r="I31" s="51"/>
    </row>
  </sheetData>
  <mergeCells count="3">
    <mergeCell ref="B3:I3"/>
    <mergeCell ref="B5:I31"/>
    <mergeCell ref="M14:P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7"/>
  <sheetViews>
    <sheetView showGridLines="0" tabSelected="1" topLeftCell="F1" zoomScale="90" zoomScaleNormal="90" workbookViewId="0">
      <selection activeCell="S31" sqref="S31"/>
    </sheetView>
  </sheetViews>
  <sheetFormatPr baseColWidth="10" defaultRowHeight="15" x14ac:dyDescent="0.25"/>
  <cols>
    <col min="1" max="1" width="18.42578125" bestFit="1" customWidth="1"/>
    <col min="2" max="2" width="9" bestFit="1" customWidth="1"/>
    <col min="3" max="3" width="12.7109375" bestFit="1" customWidth="1"/>
    <col min="4" max="4" width="28.140625" customWidth="1"/>
    <col min="5" max="5" width="13.42578125" bestFit="1" customWidth="1"/>
    <col min="6" max="6" width="10.140625" bestFit="1" customWidth="1"/>
    <col min="7" max="7" width="12.140625" customWidth="1"/>
    <col min="8" max="9" width="3.85546875" customWidth="1"/>
    <col min="10" max="10" width="4" customWidth="1"/>
    <col min="11" max="11" width="4.28515625" customWidth="1"/>
    <col min="12" max="12" width="3.7109375" customWidth="1"/>
    <col min="13" max="13" width="7" bestFit="1" customWidth="1"/>
    <col min="14" max="14" width="4.7109375" customWidth="1"/>
    <col min="15" max="15" width="3.7109375" customWidth="1"/>
    <col min="16" max="17" width="4.28515625" customWidth="1"/>
    <col min="18" max="18" width="5.5703125" customWidth="1"/>
    <col min="19" max="19" width="13.85546875" customWidth="1"/>
    <col min="20" max="31" width="6.28515625" customWidth="1"/>
  </cols>
  <sheetData>
    <row r="1" spans="1:3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5" ht="18" customHeight="1" x14ac:dyDescent="0.25">
      <c r="A2" s="62" t="s">
        <v>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</row>
    <row r="3" spans="1:35" ht="15" customHeight="1" x14ac:dyDescent="0.25">
      <c r="A3" s="15" t="s">
        <v>0</v>
      </c>
      <c r="B3" s="55" t="s">
        <v>46</v>
      </c>
      <c r="C3" s="55"/>
      <c r="D3" s="55"/>
      <c r="AH3" s="14"/>
      <c r="AI3" s="2"/>
    </row>
    <row r="4" spans="1:35" ht="15" customHeight="1" x14ac:dyDescent="0.25">
      <c r="A4" s="15" t="s">
        <v>1</v>
      </c>
      <c r="B4" s="55" t="s">
        <v>2</v>
      </c>
      <c r="C4" s="55"/>
      <c r="D4" s="55"/>
      <c r="AI4" s="4"/>
    </row>
    <row r="5" spans="1:35" ht="15" customHeight="1" x14ac:dyDescent="0.25">
      <c r="A5" s="15" t="s">
        <v>3</v>
      </c>
      <c r="B5" s="55" t="s">
        <v>4</v>
      </c>
      <c r="C5" s="55"/>
      <c r="D5" s="55"/>
      <c r="F5" s="63"/>
      <c r="G5" s="63"/>
      <c r="H5" s="63"/>
      <c r="I5" s="63"/>
      <c r="J5" s="63"/>
      <c r="K5" s="63"/>
      <c r="L5" s="7"/>
      <c r="W5" s="64" t="s">
        <v>37</v>
      </c>
      <c r="X5" s="64"/>
      <c r="Y5" s="64"/>
      <c r="Z5" s="64"/>
      <c r="AA5" s="64"/>
      <c r="AB5" s="64"/>
      <c r="AC5" s="7"/>
      <c r="AD5" s="16"/>
      <c r="AI5" s="4"/>
    </row>
    <row r="6" spans="1:35" ht="15" customHeight="1" x14ac:dyDescent="0.25">
      <c r="A6" s="15" t="s">
        <v>5</v>
      </c>
      <c r="B6" s="55" t="s">
        <v>6</v>
      </c>
      <c r="C6" s="55"/>
      <c r="D6" s="55"/>
      <c r="AI6" s="4"/>
    </row>
    <row r="7" spans="1:35" ht="15" customHeight="1" x14ac:dyDescent="0.25">
      <c r="B7" s="17"/>
      <c r="C7" s="18"/>
      <c r="AI7" s="4"/>
    </row>
    <row r="8" spans="1:35" ht="15" customHeight="1" x14ac:dyDescent="0.25">
      <c r="B8" s="17"/>
      <c r="C8" s="18"/>
      <c r="AH8" s="5"/>
      <c r="AI8" s="6"/>
    </row>
    <row r="9" spans="1:35" ht="15" customHeight="1" x14ac:dyDescent="0.25">
      <c r="A9" s="19" t="s">
        <v>7</v>
      </c>
      <c r="B9" s="56" t="s">
        <v>8</v>
      </c>
      <c r="C9" s="56"/>
      <c r="D9" s="56"/>
      <c r="E9" s="72" t="s">
        <v>38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  <c r="T9" s="65" t="s">
        <v>39</v>
      </c>
      <c r="U9" s="65"/>
      <c r="V9" s="65"/>
      <c r="W9" s="65"/>
      <c r="X9" s="66" t="s">
        <v>40</v>
      </c>
      <c r="Y9" s="67"/>
      <c r="Z9" s="67"/>
      <c r="AA9" s="67"/>
      <c r="AB9" s="67"/>
      <c r="AC9" s="67"/>
      <c r="AD9" s="68" t="s">
        <v>41</v>
      </c>
      <c r="AE9" s="69"/>
      <c r="AF9" s="70"/>
      <c r="AG9" s="71"/>
      <c r="AH9" s="71"/>
      <c r="AI9" s="2"/>
    </row>
    <row r="10" spans="1:35" ht="15" customHeight="1" x14ac:dyDescent="0.25">
      <c r="A10" s="3" t="s">
        <v>9</v>
      </c>
      <c r="B10" s="55" t="s">
        <v>10</v>
      </c>
      <c r="C10" s="55"/>
      <c r="D10" s="55"/>
      <c r="S10" s="4"/>
      <c r="AI10" s="4"/>
    </row>
    <row r="11" spans="1:35" ht="15" customHeight="1" x14ac:dyDescent="0.25">
      <c r="A11" s="3"/>
      <c r="B11" s="13"/>
      <c r="C11" s="13"/>
      <c r="D11" s="13"/>
      <c r="S11" s="4"/>
      <c r="AD11" s="5"/>
      <c r="AE11" s="5"/>
      <c r="AF11" s="5"/>
      <c r="AG11" s="5"/>
      <c r="AH11" s="5"/>
      <c r="AI11" s="6"/>
    </row>
    <row r="12" spans="1:35" x14ac:dyDescent="0.25">
      <c r="A12" s="85" t="s">
        <v>62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33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0"/>
      <c r="AE12" s="20"/>
      <c r="AF12" s="20"/>
      <c r="AG12" s="21"/>
      <c r="AH12" s="20"/>
      <c r="AI12" s="6"/>
    </row>
    <row r="13" spans="1:35" ht="15" customHeight="1" x14ac:dyDescent="0.25">
      <c r="A13" s="9" t="s">
        <v>11</v>
      </c>
      <c r="B13" s="57" t="s">
        <v>35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75" t="s">
        <v>47</v>
      </c>
      <c r="AH13" s="20"/>
      <c r="AI13" s="78" t="s">
        <v>48</v>
      </c>
    </row>
    <row r="14" spans="1:35" ht="15" customHeight="1" x14ac:dyDescent="0.25">
      <c r="A14" s="8"/>
      <c r="B14" s="10" t="s">
        <v>12</v>
      </c>
      <c r="C14" s="58" t="s">
        <v>36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76"/>
      <c r="AH14" s="20"/>
      <c r="AI14" s="79"/>
    </row>
    <row r="15" spans="1:35" ht="15" customHeight="1" x14ac:dyDescent="0.25">
      <c r="A15" s="54"/>
      <c r="B15" s="54"/>
      <c r="C15" s="59" t="s">
        <v>13</v>
      </c>
      <c r="D15" s="59" t="s">
        <v>14</v>
      </c>
      <c r="E15" s="59" t="s">
        <v>15</v>
      </c>
      <c r="F15" s="59" t="s">
        <v>16</v>
      </c>
      <c r="G15" s="59" t="s">
        <v>17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 t="s">
        <v>18</v>
      </c>
      <c r="T15" s="81" t="s">
        <v>49</v>
      </c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2" t="s">
        <v>50</v>
      </c>
      <c r="AG15" s="76"/>
      <c r="AH15" s="84" t="s">
        <v>51</v>
      </c>
      <c r="AI15" s="79"/>
    </row>
    <row r="16" spans="1:35" x14ac:dyDescent="0.25">
      <c r="A16" s="54"/>
      <c r="B16" s="54"/>
      <c r="C16" s="59"/>
      <c r="D16" s="59"/>
      <c r="E16" s="59"/>
      <c r="F16" s="59"/>
      <c r="G16" s="11">
        <v>1</v>
      </c>
      <c r="H16" s="11">
        <v>2</v>
      </c>
      <c r="I16" s="11">
        <v>3</v>
      </c>
      <c r="J16" s="11">
        <v>4</v>
      </c>
      <c r="K16" s="11">
        <v>5</v>
      </c>
      <c r="L16" s="11">
        <v>6</v>
      </c>
      <c r="M16" s="11">
        <v>7</v>
      </c>
      <c r="N16" s="11">
        <v>8</v>
      </c>
      <c r="O16" s="11">
        <v>9</v>
      </c>
      <c r="P16" s="11">
        <v>10</v>
      </c>
      <c r="Q16" s="11">
        <v>11</v>
      </c>
      <c r="R16" s="11">
        <v>12</v>
      </c>
      <c r="S16" s="59"/>
      <c r="T16" s="22">
        <v>1</v>
      </c>
      <c r="U16" s="22">
        <v>2</v>
      </c>
      <c r="V16" s="22">
        <v>3</v>
      </c>
      <c r="W16" s="22">
        <v>4</v>
      </c>
      <c r="X16" s="22">
        <v>5</v>
      </c>
      <c r="Y16" s="22">
        <v>6</v>
      </c>
      <c r="Z16" s="22">
        <v>7</v>
      </c>
      <c r="AA16" s="22">
        <v>8</v>
      </c>
      <c r="AB16" s="22">
        <v>9</v>
      </c>
      <c r="AC16" s="22">
        <v>10</v>
      </c>
      <c r="AD16" s="22">
        <v>11</v>
      </c>
      <c r="AE16" s="22">
        <v>12</v>
      </c>
      <c r="AF16" s="83"/>
      <c r="AG16" s="77"/>
      <c r="AH16" s="84"/>
      <c r="AI16" s="80"/>
    </row>
    <row r="17" spans="1:38" x14ac:dyDescent="0.25">
      <c r="A17" s="54"/>
      <c r="B17" s="54"/>
      <c r="C17" s="60" t="s">
        <v>19</v>
      </c>
      <c r="D17" s="61" t="s">
        <v>20</v>
      </c>
      <c r="E17" s="60" t="s">
        <v>21</v>
      </c>
      <c r="F17" s="23" t="s">
        <v>43</v>
      </c>
      <c r="G17" s="23">
        <v>1</v>
      </c>
      <c r="H17" s="23">
        <v>1</v>
      </c>
      <c r="I17" s="23">
        <v>1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1</v>
      </c>
      <c r="R17" s="23">
        <v>1</v>
      </c>
      <c r="S17" s="23">
        <f>SUM(G17:R17)</f>
        <v>5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4">
        <f>SUM(T17:AE17)</f>
        <v>0</v>
      </c>
      <c r="AG17" s="25">
        <f>+AH17</f>
        <v>0</v>
      </c>
      <c r="AH17" s="26">
        <f>IFERROR(((AF17/S17)*100),0)</f>
        <v>0</v>
      </c>
      <c r="AI17" s="27" t="str">
        <f>IF(AG17&lt;60,"INEFICAZ",IF(AG17&lt;89,"MODERADAMENTE EFICAZ",IF(AG17&lt;=100,"EFICAZ","EFICAZ")))</f>
        <v>INEFICAZ</v>
      </c>
    </row>
    <row r="18" spans="1:38" x14ac:dyDescent="0.25">
      <c r="A18" s="54"/>
      <c r="B18" s="54"/>
      <c r="C18" s="60"/>
      <c r="D18" s="61"/>
      <c r="E18" s="60"/>
      <c r="F18" s="28" t="s">
        <v>22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f t="shared" ref="S18:S28" si="0">SUM(G18:R18)</f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9">
        <f t="shared" ref="AF18:AF28" si="1">SUM(T18:AE18)</f>
        <v>0</v>
      </c>
      <c r="AG18" s="30">
        <f>+AH18</f>
        <v>0</v>
      </c>
      <c r="AH18" s="31">
        <f>IFERROR(((AF18/S18)*100),0)</f>
        <v>0</v>
      </c>
      <c r="AI18" s="32" t="str">
        <f t="shared" ref="AI18:AI28" si="2">IF(AG18&lt;60,"INEFICAZ",IF(AG18&lt;89,"MODERADAMENTE EFICAZ",IF(AG18&lt;=100,"EFICAZ","EFICAZ")))</f>
        <v>INEFICAZ</v>
      </c>
    </row>
    <row r="19" spans="1:38" x14ac:dyDescent="0.25">
      <c r="A19" s="54"/>
      <c r="B19" s="54"/>
      <c r="C19" s="60" t="s">
        <v>23</v>
      </c>
      <c r="D19" s="101" t="s">
        <v>24</v>
      </c>
      <c r="E19" s="60" t="s">
        <v>25</v>
      </c>
      <c r="F19" s="23" t="s">
        <v>43</v>
      </c>
      <c r="G19" s="23">
        <v>1</v>
      </c>
      <c r="H19" s="23">
        <v>1</v>
      </c>
      <c r="I19" s="23">
        <v>1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1</v>
      </c>
      <c r="P19" s="23">
        <v>0</v>
      </c>
      <c r="Q19" s="23">
        <v>0</v>
      </c>
      <c r="R19" s="23">
        <v>0</v>
      </c>
      <c r="S19" s="23">
        <f t="shared" si="0"/>
        <v>4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4">
        <f t="shared" si="1"/>
        <v>0</v>
      </c>
      <c r="AG19" s="25">
        <f t="shared" ref="AG19:AG28" si="3">+AH19</f>
        <v>0</v>
      </c>
      <c r="AH19" s="26">
        <f t="shared" ref="AH19:AH28" si="4">IFERROR(((AF19/S19)*100),0)</f>
        <v>0</v>
      </c>
      <c r="AI19" s="27" t="str">
        <f t="shared" si="2"/>
        <v>INEFICAZ</v>
      </c>
    </row>
    <row r="20" spans="1:38" x14ac:dyDescent="0.25">
      <c r="A20" s="54"/>
      <c r="B20" s="54"/>
      <c r="C20" s="60"/>
      <c r="D20" s="101"/>
      <c r="E20" s="60"/>
      <c r="F20" s="28" t="s">
        <v>22</v>
      </c>
      <c r="G20" s="104">
        <v>2794.19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104">
        <f t="shared" si="0"/>
        <v>2794.19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9">
        <f t="shared" si="1"/>
        <v>0</v>
      </c>
      <c r="AG20" s="30">
        <f t="shared" si="3"/>
        <v>0</v>
      </c>
      <c r="AH20" s="31">
        <f t="shared" si="4"/>
        <v>0</v>
      </c>
      <c r="AI20" s="32" t="str">
        <f t="shared" si="2"/>
        <v>INEFICAZ</v>
      </c>
    </row>
    <row r="21" spans="1:38" x14ac:dyDescent="0.25">
      <c r="A21" s="54"/>
      <c r="B21" s="54" t="s">
        <v>45</v>
      </c>
      <c r="C21" s="60" t="s">
        <v>26</v>
      </c>
      <c r="D21" s="101" t="s">
        <v>63</v>
      </c>
      <c r="E21" s="60" t="s">
        <v>25</v>
      </c>
      <c r="F21" s="23" t="s">
        <v>43</v>
      </c>
      <c r="G21" s="23">
        <v>1</v>
      </c>
      <c r="H21" s="23">
        <v>1</v>
      </c>
      <c r="I21" s="23">
        <v>1</v>
      </c>
      <c r="J21" s="23">
        <v>1</v>
      </c>
      <c r="K21" s="23">
        <v>1</v>
      </c>
      <c r="L21" s="23">
        <v>1</v>
      </c>
      <c r="M21" s="23">
        <v>1</v>
      </c>
      <c r="N21" s="23">
        <v>1</v>
      </c>
      <c r="O21" s="23">
        <v>1</v>
      </c>
      <c r="P21" s="23">
        <v>1</v>
      </c>
      <c r="Q21" s="23">
        <v>1</v>
      </c>
      <c r="R21" s="23">
        <v>1</v>
      </c>
      <c r="S21" s="23">
        <f t="shared" si="0"/>
        <v>12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4">
        <f t="shared" si="1"/>
        <v>0</v>
      </c>
      <c r="AG21" s="25">
        <f t="shared" si="3"/>
        <v>0</v>
      </c>
      <c r="AH21" s="26">
        <f t="shared" si="4"/>
        <v>0</v>
      </c>
      <c r="AI21" s="27" t="str">
        <f t="shared" si="2"/>
        <v>INEFICAZ</v>
      </c>
    </row>
    <row r="22" spans="1:38" x14ac:dyDescent="0.25">
      <c r="A22" s="54"/>
      <c r="B22" s="54"/>
      <c r="C22" s="60"/>
      <c r="D22" s="101"/>
      <c r="E22" s="60"/>
      <c r="F22" s="28" t="s">
        <v>22</v>
      </c>
      <c r="G22" s="104">
        <v>335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104">
        <f t="shared" si="0"/>
        <v>335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9">
        <f t="shared" si="1"/>
        <v>0</v>
      </c>
      <c r="AG22" s="30">
        <f t="shared" si="3"/>
        <v>0</v>
      </c>
      <c r="AH22" s="31">
        <f t="shared" si="4"/>
        <v>0</v>
      </c>
      <c r="AI22" s="32" t="str">
        <f t="shared" si="2"/>
        <v>INEFICAZ</v>
      </c>
    </row>
    <row r="23" spans="1:38" ht="22.5" customHeight="1" x14ac:dyDescent="0.25">
      <c r="A23" s="54"/>
      <c r="B23" s="54"/>
      <c r="C23" s="60" t="s">
        <v>27</v>
      </c>
      <c r="D23" s="61" t="s">
        <v>28</v>
      </c>
      <c r="E23" s="60" t="s">
        <v>29</v>
      </c>
      <c r="F23" s="23" t="s">
        <v>43</v>
      </c>
      <c r="G23" s="23">
        <v>0</v>
      </c>
      <c r="H23" s="23">
        <v>1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1</v>
      </c>
      <c r="P23" s="23">
        <v>0</v>
      </c>
      <c r="Q23" s="23">
        <v>0</v>
      </c>
      <c r="R23" s="23">
        <v>0</v>
      </c>
      <c r="S23" s="23">
        <f t="shared" si="0"/>
        <v>2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4">
        <f t="shared" si="1"/>
        <v>0</v>
      </c>
      <c r="AG23" s="25">
        <f t="shared" si="3"/>
        <v>0</v>
      </c>
      <c r="AH23" s="26">
        <f t="shared" si="4"/>
        <v>0</v>
      </c>
      <c r="AI23" s="27" t="str">
        <f t="shared" si="2"/>
        <v>INEFICAZ</v>
      </c>
    </row>
    <row r="24" spans="1:38" x14ac:dyDescent="0.25">
      <c r="A24" s="54"/>
      <c r="B24" s="54"/>
      <c r="C24" s="60"/>
      <c r="D24" s="61"/>
      <c r="E24" s="60"/>
      <c r="F24" s="28" t="s">
        <v>22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f t="shared" si="0"/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9">
        <f t="shared" si="1"/>
        <v>0</v>
      </c>
      <c r="AG24" s="30">
        <f t="shared" si="3"/>
        <v>0</v>
      </c>
      <c r="AH24" s="31">
        <f t="shared" si="4"/>
        <v>0</v>
      </c>
      <c r="AI24" s="32" t="str">
        <f t="shared" si="2"/>
        <v>INEFICAZ</v>
      </c>
    </row>
    <row r="25" spans="1:38" x14ac:dyDescent="0.25">
      <c r="A25" s="54"/>
      <c r="B25" s="54"/>
      <c r="C25" s="60" t="s">
        <v>30</v>
      </c>
      <c r="D25" s="61" t="s">
        <v>31</v>
      </c>
      <c r="E25" s="60" t="s">
        <v>32</v>
      </c>
      <c r="F25" s="23" t="s">
        <v>43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1</v>
      </c>
      <c r="P25" s="23">
        <v>0</v>
      </c>
      <c r="Q25" s="23">
        <v>0</v>
      </c>
      <c r="R25" s="23">
        <v>0</v>
      </c>
      <c r="S25" s="23">
        <f t="shared" si="0"/>
        <v>1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4">
        <f t="shared" si="1"/>
        <v>0</v>
      </c>
      <c r="AG25" s="25">
        <f t="shared" si="3"/>
        <v>0</v>
      </c>
      <c r="AH25" s="26">
        <f t="shared" si="4"/>
        <v>0</v>
      </c>
      <c r="AI25" s="27" t="str">
        <f t="shared" si="2"/>
        <v>INEFICAZ</v>
      </c>
    </row>
    <row r="26" spans="1:38" x14ac:dyDescent="0.25">
      <c r="A26" s="54"/>
      <c r="B26" s="54"/>
      <c r="C26" s="60"/>
      <c r="D26" s="61"/>
      <c r="E26" s="60"/>
      <c r="F26" s="28" t="s">
        <v>22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f t="shared" si="0"/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9">
        <f t="shared" si="1"/>
        <v>0</v>
      </c>
      <c r="AG26" s="30">
        <f t="shared" si="3"/>
        <v>0</v>
      </c>
      <c r="AH26" s="31">
        <f t="shared" si="4"/>
        <v>0</v>
      </c>
      <c r="AI26" s="32" t="str">
        <f t="shared" si="2"/>
        <v>INEFICAZ</v>
      </c>
    </row>
    <row r="27" spans="1:38" x14ac:dyDescent="0.25">
      <c r="A27" s="54"/>
      <c r="B27" s="54"/>
      <c r="C27" s="60" t="s">
        <v>33</v>
      </c>
      <c r="D27" s="61" t="s">
        <v>34</v>
      </c>
      <c r="E27" s="60" t="s">
        <v>32</v>
      </c>
      <c r="F27" s="23" t="s">
        <v>43</v>
      </c>
      <c r="G27" s="23">
        <v>1</v>
      </c>
      <c r="H27" s="23">
        <v>1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f t="shared" si="0"/>
        <v>12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4">
        <f t="shared" si="1"/>
        <v>0</v>
      </c>
      <c r="AG27" s="25">
        <f t="shared" si="3"/>
        <v>0</v>
      </c>
      <c r="AH27" s="26">
        <f t="shared" si="4"/>
        <v>0</v>
      </c>
      <c r="AI27" s="27" t="str">
        <f t="shared" si="2"/>
        <v>INEFICAZ</v>
      </c>
    </row>
    <row r="28" spans="1:38" x14ac:dyDescent="0.25">
      <c r="A28" s="54"/>
      <c r="B28" s="54"/>
      <c r="C28" s="60"/>
      <c r="D28" s="61"/>
      <c r="E28" s="60"/>
      <c r="F28" s="28" t="s">
        <v>22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f t="shared" si="0"/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9">
        <f t="shared" si="1"/>
        <v>0</v>
      </c>
      <c r="AG28" s="30">
        <f t="shared" si="3"/>
        <v>0</v>
      </c>
      <c r="AH28" s="31">
        <f t="shared" si="4"/>
        <v>0</v>
      </c>
      <c r="AI28" s="32" t="str">
        <f t="shared" si="2"/>
        <v>INEFICAZ</v>
      </c>
    </row>
    <row r="29" spans="1:38" x14ac:dyDescent="0.25">
      <c r="A29" s="97"/>
      <c r="B29" s="97"/>
      <c r="C29" s="60" t="s">
        <v>44</v>
      </c>
      <c r="D29" s="102" t="s">
        <v>42</v>
      </c>
      <c r="E29" s="60" t="s">
        <v>32</v>
      </c>
      <c r="F29" s="23" t="s">
        <v>43</v>
      </c>
      <c r="G29" s="23">
        <v>1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f>SUM(G29:R29)</f>
        <v>1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4">
        <f>SUM(T29:AE29)</f>
        <v>0</v>
      </c>
      <c r="AG29" s="25">
        <f>+AH29</f>
        <v>0</v>
      </c>
      <c r="AH29" s="26">
        <f>IFERROR(((AF29/S29)*100),0)</f>
        <v>0</v>
      </c>
      <c r="AI29" s="27" t="str">
        <f>IF(AG29&lt;60,"INEFICAZ",IF(AG29&lt;89,"MODERADAMENTE EFICAZ",IF(AG29&lt;=100,"EFICAZ","EFICAZ")))</f>
        <v>INEFICAZ</v>
      </c>
    </row>
    <row r="30" spans="1:38" x14ac:dyDescent="0.25">
      <c r="A30" s="97"/>
      <c r="B30" s="97"/>
      <c r="C30" s="60"/>
      <c r="D30" s="103"/>
      <c r="E30" s="60"/>
      <c r="F30" s="28" t="s">
        <v>22</v>
      </c>
      <c r="G30" s="104">
        <v>20571.28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104">
        <f t="shared" ref="S30" si="5">SUM(G30:R30)</f>
        <v>20571.28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9">
        <f t="shared" ref="AF30" si="6">SUM(T30:AE30)</f>
        <v>0</v>
      </c>
      <c r="AG30" s="30">
        <f>+AH30</f>
        <v>0</v>
      </c>
      <c r="AH30" s="31">
        <f>IFERROR(((AF30/S30)*100),0)</f>
        <v>0</v>
      </c>
      <c r="AI30" s="32" t="str">
        <f t="shared" ref="AI30" si="7">IF(AG30&lt;60,"INEFICAZ",IF(AG30&lt;89,"MODERADAMENTE EFICAZ",IF(AG30&lt;=100,"EFICAZ","EFICAZ")))</f>
        <v>INEFICAZ</v>
      </c>
    </row>
    <row r="31" spans="1:38" ht="29.25" customHeight="1" x14ac:dyDescent="0.25">
      <c r="A31" s="20"/>
      <c r="B31" s="20"/>
      <c r="C31" s="20"/>
      <c r="D31" s="20"/>
      <c r="E31" s="35" t="s">
        <v>53</v>
      </c>
      <c r="F31" s="20"/>
      <c r="G31" s="105">
        <f>+G30+G22+G20</f>
        <v>23700.469999999998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05">
        <f>+S30+S22+S20</f>
        <v>23700.469999999998</v>
      </c>
      <c r="T31" s="20"/>
      <c r="U31" s="20"/>
      <c r="V31" s="20"/>
      <c r="W31" s="20"/>
      <c r="X31" s="87" t="s">
        <v>52</v>
      </c>
      <c r="Y31" s="88"/>
      <c r="Z31" s="88"/>
      <c r="AA31" s="88"/>
      <c r="AB31" s="88"/>
      <c r="AC31" s="88"/>
      <c r="AD31" s="88"/>
      <c r="AE31" s="89"/>
      <c r="AF31" s="29">
        <f>+AF18+AF20+AF22+AF24+AF26+AF28+AF30</f>
        <v>0</v>
      </c>
      <c r="AG31" s="20"/>
      <c r="AH31" s="20"/>
      <c r="AI31" s="20"/>
      <c r="AJ31" s="20"/>
      <c r="AK31" s="20"/>
      <c r="AL31" s="20"/>
    </row>
    <row r="35" spans="1:38" x14ac:dyDescent="0.25">
      <c r="A35" s="20"/>
      <c r="B35" s="36"/>
      <c r="C35" s="90" t="s">
        <v>54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36"/>
      <c r="R35" s="36"/>
      <c r="S35" s="36"/>
      <c r="T35" s="36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x14ac:dyDescent="0.25">
      <c r="A36" s="20"/>
      <c r="B36" s="20"/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3"/>
      <c r="Q36" s="36"/>
      <c r="R36" s="36"/>
      <c r="S36" s="36"/>
      <c r="T36" s="36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x14ac:dyDescent="0.25">
      <c r="A37" s="20"/>
      <c r="B37" s="20"/>
      <c r="C37" s="94" t="s">
        <v>40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  <c r="Q37" s="12"/>
      <c r="R37" s="12"/>
      <c r="S37" s="12"/>
      <c r="T37" s="36"/>
      <c r="U37" s="20"/>
      <c r="V37" s="20"/>
      <c r="W37" s="20"/>
      <c r="X37" s="20"/>
      <c r="Y37" s="37"/>
      <c r="Z37" s="38" t="s">
        <v>55</v>
      </c>
      <c r="AA37" s="38"/>
      <c r="AB37" s="38"/>
      <c r="AC37" s="38"/>
      <c r="AD37" s="38"/>
      <c r="AE37" s="38"/>
      <c r="AF37" s="38"/>
      <c r="AG37" s="20"/>
      <c r="AH37" s="20"/>
      <c r="AI37" s="20"/>
      <c r="AJ37" s="20"/>
      <c r="AK37" s="20"/>
      <c r="AL37" s="20"/>
    </row>
    <row r="38" spans="1:38" x14ac:dyDescent="0.25">
      <c r="A38" s="20"/>
      <c r="B38" s="20"/>
      <c r="C38" s="91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3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</row>
    <row r="39" spans="1:38" x14ac:dyDescent="0.25">
      <c r="A39" s="20"/>
      <c r="B39" s="20"/>
      <c r="C39" s="98"/>
      <c r="D39" s="98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</row>
    <row r="40" spans="1:38" x14ac:dyDescent="0.25">
      <c r="A40" s="20"/>
      <c r="B40" s="20"/>
      <c r="C40" s="90" t="s">
        <v>56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20"/>
      <c r="AJ40" s="20"/>
      <c r="AK40" s="20"/>
      <c r="AL40" s="20"/>
    </row>
    <row r="41" spans="1:38" x14ac:dyDescent="0.25">
      <c r="A41" s="20"/>
      <c r="B41" s="2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20"/>
      <c r="AJ41" s="20"/>
      <c r="AK41" s="20"/>
      <c r="AL41" s="20"/>
    </row>
    <row r="42" spans="1:38" x14ac:dyDescent="0.25">
      <c r="A42" s="20"/>
      <c r="B42" s="2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20"/>
      <c r="AJ42" s="20"/>
      <c r="AK42" s="20"/>
      <c r="AL42" s="20"/>
    </row>
    <row r="43" spans="1:38" x14ac:dyDescent="0.25">
      <c r="A43" s="20"/>
      <c r="B43" s="20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20"/>
      <c r="AJ43" s="20"/>
      <c r="AK43" s="20"/>
      <c r="AL43" s="20"/>
    </row>
    <row r="44" spans="1:38" x14ac:dyDescent="0.25">
      <c r="A44" s="20"/>
      <c r="B44" s="20"/>
      <c r="C44" s="20"/>
      <c r="D44" s="20"/>
      <c r="E44" s="20"/>
      <c r="F44" s="2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20"/>
      <c r="AJ44" s="20"/>
      <c r="AK44" s="20"/>
      <c r="AL44" s="20"/>
    </row>
    <row r="45" spans="1:38" x14ac:dyDescent="0.25">
      <c r="A45" s="20"/>
      <c r="B45" s="20"/>
      <c r="C45" s="20"/>
      <c r="D45" s="20"/>
      <c r="E45" s="20"/>
      <c r="F45" s="2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20"/>
      <c r="AJ45" s="20"/>
      <c r="AK45" s="20"/>
      <c r="AL45" s="20"/>
    </row>
    <row r="46" spans="1:38" x14ac:dyDescent="0.25">
      <c r="A46" s="20"/>
      <c r="B46" s="20"/>
      <c r="C46" s="20"/>
      <c r="D46" s="20"/>
      <c r="E46" s="20"/>
      <c r="F46" s="2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20"/>
      <c r="AJ46" s="20"/>
      <c r="AK46" s="20"/>
      <c r="AL46" s="20"/>
    </row>
    <row r="47" spans="1:38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x14ac:dyDescent="0.25">
      <c r="B48" s="20"/>
      <c r="C48" s="90" t="s">
        <v>57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2:38" x14ac:dyDescent="0.25">
      <c r="B49" s="2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</row>
    <row r="50" spans="2:38" x14ac:dyDescent="0.25">
      <c r="B50" s="2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2:38" x14ac:dyDescent="0.25">
      <c r="B51" s="2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</row>
    <row r="52" spans="2:38" x14ac:dyDescent="0.25">
      <c r="B52" s="20"/>
      <c r="C52" s="98"/>
      <c r="D52" s="98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</row>
    <row r="53" spans="2:38" x14ac:dyDescent="0.25">
      <c r="B53" s="20"/>
      <c r="C53" s="90" t="s">
        <v>58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2:38" x14ac:dyDescent="0.25">
      <c r="B54" s="2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</row>
    <row r="55" spans="2:38" x14ac:dyDescent="0.25">
      <c r="B55" s="2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</row>
    <row r="56" spans="2:38" x14ac:dyDescent="0.25">
      <c r="B56" s="20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2:38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</row>
  </sheetData>
  <mergeCells count="85">
    <mergeCell ref="C56:P56"/>
    <mergeCell ref="C51:P51"/>
    <mergeCell ref="C52:D52"/>
    <mergeCell ref="C53:P53"/>
    <mergeCell ref="C54:P54"/>
    <mergeCell ref="C55:P55"/>
    <mergeCell ref="C43:P43"/>
    <mergeCell ref="G45:AH46"/>
    <mergeCell ref="C48:P48"/>
    <mergeCell ref="C49:P49"/>
    <mergeCell ref="C50:P50"/>
    <mergeCell ref="C38:P38"/>
    <mergeCell ref="C39:D39"/>
    <mergeCell ref="C40:P40"/>
    <mergeCell ref="C41:P41"/>
    <mergeCell ref="C42:P42"/>
    <mergeCell ref="A12:R12"/>
    <mergeCell ref="X31:AE31"/>
    <mergeCell ref="C35:P35"/>
    <mergeCell ref="C36:P36"/>
    <mergeCell ref="C37:P37"/>
    <mergeCell ref="A27:A28"/>
    <mergeCell ref="B27:B28"/>
    <mergeCell ref="C27:C28"/>
    <mergeCell ref="D27:D28"/>
    <mergeCell ref="E27:E28"/>
    <mergeCell ref="E29:E30"/>
    <mergeCell ref="A29:A30"/>
    <mergeCell ref="B29:B30"/>
    <mergeCell ref="C29:C30"/>
    <mergeCell ref="A25:A26"/>
    <mergeCell ref="B25:B26"/>
    <mergeCell ref="AG13:AG16"/>
    <mergeCell ref="AI13:AI16"/>
    <mergeCell ref="T15:AE15"/>
    <mergeCell ref="AF15:AF16"/>
    <mergeCell ref="AH15:AH16"/>
    <mergeCell ref="A2:AI2"/>
    <mergeCell ref="F5:K5"/>
    <mergeCell ref="W5:AB5"/>
    <mergeCell ref="T9:W9"/>
    <mergeCell ref="X9:AC9"/>
    <mergeCell ref="AD9:AE9"/>
    <mergeCell ref="AF9:AH9"/>
    <mergeCell ref="E9:S9"/>
    <mergeCell ref="C25:C26"/>
    <mergeCell ref="D25:D26"/>
    <mergeCell ref="E25:E26"/>
    <mergeCell ref="A23:A24"/>
    <mergeCell ref="B23:B24"/>
    <mergeCell ref="C23:C24"/>
    <mergeCell ref="D23:D24"/>
    <mergeCell ref="E23:E24"/>
    <mergeCell ref="E19:E20"/>
    <mergeCell ref="A21:A22"/>
    <mergeCell ref="B21:B22"/>
    <mergeCell ref="C21:C22"/>
    <mergeCell ref="D21:D22"/>
    <mergeCell ref="E21:E22"/>
    <mergeCell ref="A15:A16"/>
    <mergeCell ref="A19:A20"/>
    <mergeCell ref="B19:B20"/>
    <mergeCell ref="C19:C20"/>
    <mergeCell ref="D19:D20"/>
    <mergeCell ref="A17:A18"/>
    <mergeCell ref="B17:B18"/>
    <mergeCell ref="C17:C18"/>
    <mergeCell ref="D17:D18"/>
    <mergeCell ref="E17:E18"/>
    <mergeCell ref="D29:D30"/>
    <mergeCell ref="B10:D10"/>
    <mergeCell ref="B3:D3"/>
    <mergeCell ref="B4:D4"/>
    <mergeCell ref="B5:D5"/>
    <mergeCell ref="B6:D6"/>
    <mergeCell ref="B9:D9"/>
    <mergeCell ref="B13:S13"/>
    <mergeCell ref="C14:S14"/>
    <mergeCell ref="B15:B16"/>
    <mergeCell ref="F15:F16"/>
    <mergeCell ref="G15:R15"/>
    <mergeCell ref="S15:S16"/>
    <mergeCell ref="C15:C16"/>
    <mergeCell ref="D15:D16"/>
    <mergeCell ref="E15:E16"/>
  </mergeCells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3696CAC-4A5E-4BB8-9EFC-BCBDF2BA361E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AG17:AG24</xm:sqref>
        </x14:conditionalFormatting>
        <x14:conditionalFormatting xmlns:xm="http://schemas.microsoft.com/office/excel/2006/main">
          <x14:cfRule type="iconSet" priority="1" id="{A3527A97-17EB-4F8A-BCC2-DF466E94DF58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AG25:AG28</xm:sqref>
        </x14:conditionalFormatting>
        <x14:conditionalFormatting xmlns:xm="http://schemas.microsoft.com/office/excel/2006/main">
          <x14:cfRule type="iconSet" priority="4" id="{9258A157-CD4D-47F7-9A3E-2972D12EFD92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AG29:AG30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INTRUCTIVO</vt:lpstr>
      <vt:lpstr>POIADECUADOANEXOB-5000090-UNIVE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2023-09-06T14:24:05Z</dcterms:created>
  <dcterms:modified xsi:type="dcterms:W3CDTF">2024-08-20T16:04:03Z</dcterms:modified>
</cp:coreProperties>
</file>