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tQAvC/29mphMV9CwgguNFm2JVaw3OIHhBhDg8EeHyPc="/>
    </ext>
  </extLst>
</workbook>
</file>

<file path=xl/sharedStrings.xml><?xml version="1.0" encoding="utf-8"?>
<sst xmlns="http://schemas.openxmlformats.org/spreadsheetml/2006/main" count="68" uniqueCount="60">
  <si>
    <t xml:space="preserve">Instrucciones para llenado del Seguimiento del Plan Operativo de su Unidad </t>
  </si>
  <si>
    <r>
      <rPr>
        <rFont val="Calibri"/>
        <color theme="1"/>
        <sz val="11.0"/>
      </rPr>
      <t xml:space="preserve">Los responsables de las unidades académicas u administrativas </t>
    </r>
    <r>
      <rPr>
        <rFont val="Calibri"/>
        <b/>
        <color theme="1"/>
        <sz val="11.0"/>
      </rPr>
      <t>(Centro de Costos)</t>
    </r>
    <r>
      <rPr>
        <rFont val="Calibri"/>
        <color theme="1"/>
        <sz val="11.0"/>
      </rPr>
      <t xml:space="preserve"> deben registrar información cuantitativa del avance de las metas físicas y metas financieras de actividades en la columna </t>
    </r>
    <r>
      <rPr>
        <rFont val="Calibri"/>
        <b/>
        <color theme="1"/>
        <sz val="11.0"/>
      </rPr>
      <t>SEGUIMIENTO(MESES).</t>
    </r>
    <r>
      <rPr>
        <rFont val="Calibri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</si>
  <si>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</si>
  <si>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</si>
  <si>
    <t>Periodo PEI :</t>
  </si>
  <si>
    <t>2023- 2026</t>
  </si>
  <si>
    <t>Nivel de Gobierno :</t>
  </si>
  <si>
    <t>E - GOBIERNO NACIONAL</t>
  </si>
  <si>
    <t>Sector :</t>
  </si>
  <si>
    <t>10 - EDUCACION</t>
  </si>
  <si>
    <t>REGISTRO VIRTUAL DE CENTROS DE COSTOS:</t>
  </si>
  <si>
    <t>Pliego :</t>
  </si>
  <si>
    <t>512 - U.N. DE TRUJILLO</t>
  </si>
  <si>
    <t>Unidad Ejecutora :</t>
  </si>
  <si>
    <t>000090 - UNIVERSIDAD NACIONAL DE TRUJILLO</t>
  </si>
  <si>
    <t>Responsable de Centro de Costo: Dr. WILLIAN GENARO BLAS CERDAN</t>
  </si>
  <si>
    <t>Correo:</t>
  </si>
  <si>
    <t>wblas@unitru.edu.pe</t>
  </si>
  <si>
    <t>Celular:</t>
  </si>
  <si>
    <t>Centro de Costo:</t>
  </si>
  <si>
    <t>1.44 - SEGUNDA ESPECIALIDAD EN CIENCIAS BIOLÓGICAS ESEBIOL</t>
  </si>
  <si>
    <t>OEI.03</t>
  </si>
  <si>
    <t>MEJORAR LA EXTENSION CULTURAL,PROYECCION Y RESPONSABILIDAD SOCIAL Y AMBIENTAL EN LA COMUNIDAD UNIVERSITARIA Y LA SOCIEDAD.</t>
  </si>
  <si>
    <t>Semáforo BSC</t>
  </si>
  <si>
    <t>Grado de eficacia</t>
  </si>
  <si>
    <t>AEI.03.01</t>
  </si>
  <si>
    <t>PROGRAMA DE SERVICIOS DE ATENCION EJECUTADOS CON EFECTIVIDAD EN LOS CENTROS DE EXTENCION Y PRODUCCION PARA LA COMUNIDAD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</si>
  <si>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</si>
  <si>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</si>
  <si>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</si>
  <si>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</si>
  <si>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</si>
  <si>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</si>
  <si>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</si>
  <si>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</si>
  <si>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</si>
  <si>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AOI00009000269</t>
  </si>
  <si>
    <t xml:space="preserve">DIFUSIÓN DE PROCESOS DE ADMISIÓN </t>
  </si>
  <si>
    <t>097 : PUBLICACION</t>
  </si>
  <si>
    <t>Físico</t>
  </si>
  <si>
    <t>Financiero S/.</t>
  </si>
  <si>
    <t>AOI00009000270</t>
  </si>
  <si>
    <t>ADMISIÓN Y MATRICULA DE ESTUDIANTES</t>
  </si>
  <si>
    <t>408 : ESTUDIANTES</t>
  </si>
  <si>
    <t>C0915</t>
  </si>
  <si>
    <t>AOI00009000271</t>
  </si>
  <si>
    <t>GESTIÓN Y DESARROLLO CONTINUO DE LA ENSEÑANZA - APRENDIZAJE</t>
  </si>
  <si>
    <t>AOI00009000272</t>
  </si>
  <si>
    <t>EVALUACIÓN DEL BENEFICIARIO A LA ACTIVIDAD ADMINISTRATIVA Y DOCENTE</t>
  </si>
  <si>
    <t>263 : ENCUESTA</t>
  </si>
  <si>
    <t xml:space="preserve">TOTAL FINANCIERO </t>
  </si>
  <si>
    <t>TOTAL AVANCE META FINANCIERA DEL POI :</t>
  </si>
  <si>
    <t>EVIDENCIA DEL TOTAL DE AVANCE DE META FÍSICA ANUAL (RESULTADOS OBTENIDOS)</t>
  </si>
  <si>
    <t>https://drive.google.com/drive/folders/12syJ0HJ9x5Bh21bkNoJ_nTDhcqC8ng-z?usp=sharing</t>
  </si>
  <si>
    <t xml:space="preserve"> </t>
  </si>
  <si>
    <t xml:space="preserve">TABLA DE SEGUIMIENTO Y EVALUACIÓN </t>
  </si>
  <si>
    <t>JUSTIFICACIÓN DE PORCENTAJE DE AVANCE DE META FÍSICA ANUAL (GRADO DE EFICACIA)</t>
  </si>
  <si>
    <t>Se a cumplido EFICAZ con las Actividades Operativas Programadas en el I SEMESTRE.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</si>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</sst>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Calibri"/>
    </font>
    <font/>
    <font>
      <b/>
      <i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0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b/>
      <sz val="8.0"/>
      <color theme="1"/>
      <name val="Calibri"/>
    </font>
    <font>
      <u/>
      <sz val="11.0"/>
      <color rgb="FF0563C1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1" fillId="0" fontId="1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0" fillId="0" fontId="6" numFmtId="0" xfId="0" applyAlignment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2" fillId="2" fontId="6" numFmtId="0" xfId="0" applyAlignment="1" applyBorder="1" applyFont="1">
      <alignment horizontal="center" shrinkToFit="0" wrapText="1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2" fillId="0" fontId="1" numFmtId="0" xfId="0" applyBorder="1" applyFont="1"/>
    <xf borderId="6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2" fontId="8" numFmtId="0" xfId="0" applyAlignment="1" applyBorder="1" applyFont="1">
      <alignment horizontal="left" readingOrder="0" vertical="top"/>
    </xf>
    <xf borderId="13" fillId="2" fontId="8" numFmtId="0" xfId="0" applyAlignment="1" applyBorder="1" applyFont="1">
      <alignment horizontal="left" vertical="top"/>
    </xf>
    <xf borderId="13" fillId="2" fontId="8" numFmtId="0" xfId="0" applyAlignment="1" applyBorder="1" applyFont="1">
      <alignment horizontal="left" readingOrder="0" shrinkToFit="0" vertical="center" wrapText="1"/>
    </xf>
    <xf borderId="13" fillId="2" fontId="8" numFmtId="0" xfId="0" applyAlignment="1" applyBorder="1" applyFont="1">
      <alignment horizontal="right" shrinkToFit="0" wrapText="1"/>
    </xf>
    <xf borderId="13" fillId="2" fontId="8" numFmtId="0" xfId="0" applyAlignment="1" applyBorder="1" applyFont="1">
      <alignment horizontal="center" readingOrder="0" shrinkToFit="0" vertical="center" wrapText="1"/>
    </xf>
    <xf borderId="8" fillId="0" fontId="6" numFmtId="0" xfId="0" applyAlignment="1" applyBorder="1" applyFont="1">
      <alignment shrinkToFit="0" vertical="top" wrapText="1"/>
    </xf>
    <xf borderId="10" fillId="0" fontId="1" numFmtId="0" xfId="0" applyAlignment="1" applyBorder="1" applyFont="1">
      <alignment shrinkToFit="0" wrapText="1"/>
    </xf>
    <xf borderId="13" fillId="2" fontId="9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2" fontId="1" numFmtId="0" xfId="0" applyBorder="1" applyFont="1"/>
    <xf borderId="18" fillId="2" fontId="1" numFmtId="0" xfId="0" applyBorder="1" applyFont="1"/>
    <xf borderId="19" fillId="2" fontId="1" numFmtId="0" xfId="0" applyBorder="1" applyFont="1"/>
    <xf borderId="20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21" fillId="6" fontId="10" numFmtId="0" xfId="0" applyAlignment="1" applyBorder="1" applyFill="1" applyFont="1">
      <alignment horizontal="center" shrinkToFit="0" textRotation="90" vertical="center" wrapText="1"/>
    </xf>
    <xf borderId="21" fillId="6" fontId="11" numFmtId="0" xfId="0" applyAlignment="1" applyBorder="1" applyFont="1">
      <alignment horizontal="center" shrinkToFit="0" textRotation="90" vertical="center" wrapText="1"/>
    </xf>
    <xf borderId="20" fillId="0" fontId="1" numFmtId="0" xfId="0" applyAlignment="1" applyBorder="1" applyFont="1">
      <alignment shrinkToFit="0" wrapText="1"/>
    </xf>
    <xf borderId="20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2" fillId="0" fontId="3" numFmtId="0" xfId="0" applyBorder="1" applyFont="1"/>
    <xf borderId="21" fillId="0" fontId="1" numFmtId="0" xfId="0" applyAlignment="1" applyBorder="1" applyFont="1">
      <alignment shrinkToFit="0" wrapText="1"/>
    </xf>
    <xf borderId="21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3" fillId="6" fontId="9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6" fontId="11" numFmtId="0" xfId="0" applyAlignment="1" applyBorder="1" applyFont="1">
      <alignment horizontal="center" shrinkToFit="0" wrapText="1"/>
    </xf>
    <xf borderId="27" fillId="6" fontId="11" numFmtId="0" xfId="0" applyAlignment="1" applyBorder="1" applyFont="1">
      <alignment horizontal="center" shrinkToFit="0" wrapText="1"/>
    </xf>
    <xf borderId="28" fillId="0" fontId="3" numFmtId="0" xfId="0" applyBorder="1" applyFont="1"/>
    <xf borderId="20" fillId="8" fontId="1" numFmtId="0" xfId="0" applyAlignment="1" applyBorder="1" applyFont="1">
      <alignment horizontal="center" shrinkToFit="0" wrapText="1"/>
    </xf>
    <xf borderId="20" fillId="6" fontId="1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1" fillId="0" fontId="12" numFmtId="0" xfId="0" applyAlignment="1" applyBorder="1" applyFont="1">
      <alignment horizontal="center" shrinkToFit="0" wrapText="1"/>
    </xf>
    <xf borderId="21" fillId="0" fontId="12" numFmtId="0" xfId="0" applyAlignment="1" applyBorder="1" applyFont="1">
      <alignment horizontal="left" readingOrder="0" shrinkToFit="0" wrapText="1"/>
    </xf>
    <xf borderId="20" fillId="9" fontId="12" numFmtId="0" xfId="0" applyAlignment="1" applyBorder="1" applyFill="1" applyFont="1">
      <alignment horizontal="center" shrinkToFit="0" wrapText="1"/>
    </xf>
    <xf borderId="20" fillId="9" fontId="12" numFmtId="0" xfId="0" applyAlignment="1" applyBorder="1" applyFont="1">
      <alignment horizontal="center" readingOrder="0" shrinkToFit="0" wrapText="1"/>
    </xf>
    <xf borderId="31" fillId="9" fontId="13" numFmtId="2" xfId="0" applyAlignment="1" applyBorder="1" applyFont="1" applyNumberFormat="1">
      <alignment horizontal="center" shrinkToFit="0" vertical="center" wrapText="1"/>
    </xf>
    <xf borderId="20" fillId="9" fontId="12" numFmtId="2" xfId="0" applyAlignment="1" applyBorder="1" applyFont="1" applyNumberFormat="1">
      <alignment horizontal="center" shrinkToFit="0" wrapText="1"/>
    </xf>
    <xf borderId="32" fillId="9" fontId="12" numFmtId="2" xfId="0" applyAlignment="1" applyBorder="1" applyFont="1" applyNumberFormat="1">
      <alignment horizontal="center" shrinkToFit="0" wrapText="1"/>
    </xf>
    <xf borderId="20" fillId="10" fontId="12" numFmtId="0" xfId="0" applyAlignment="1" applyBorder="1" applyFill="1" applyFont="1">
      <alignment horizontal="center" shrinkToFit="0" wrapText="1"/>
    </xf>
    <xf borderId="20" fillId="11" fontId="12" numFmtId="0" xfId="0" applyAlignment="1" applyBorder="1" applyFill="1" applyFont="1">
      <alignment horizontal="center" shrinkToFit="0" wrapText="1"/>
    </xf>
    <xf borderId="31" fillId="10" fontId="13" numFmtId="2" xfId="0" applyAlignment="1" applyBorder="1" applyFont="1" applyNumberFormat="1">
      <alignment horizontal="center" shrinkToFit="0" vertical="center" wrapText="1"/>
    </xf>
    <xf borderId="20" fillId="10" fontId="12" numFmtId="2" xfId="0" applyAlignment="1" applyBorder="1" applyFont="1" applyNumberFormat="1">
      <alignment horizontal="center" shrinkToFit="0" wrapText="1"/>
    </xf>
    <xf borderId="32" fillId="11" fontId="12" numFmtId="2" xfId="0" applyAlignment="1" applyBorder="1" applyFont="1" applyNumberFormat="1">
      <alignment horizontal="center" shrinkToFit="0" wrapText="1"/>
    </xf>
    <xf borderId="21" fillId="2" fontId="12" numFmtId="0" xfId="0" applyAlignment="1" applyBorder="1" applyFont="1">
      <alignment horizontal="left" shrinkToFit="0" wrapText="1"/>
    </xf>
    <xf borderId="20" fillId="10" fontId="12" numFmtId="4" xfId="0" applyAlignment="1" applyBorder="1" applyFont="1" applyNumberFormat="1">
      <alignment horizontal="center" shrinkToFit="0" wrapText="1"/>
    </xf>
    <xf borderId="20" fillId="10" fontId="12" numFmtId="0" xfId="0" applyAlignment="1" applyBorder="1" applyFont="1">
      <alignment horizontal="center" readingOrder="0" shrinkToFit="0" wrapText="1"/>
    </xf>
    <xf borderId="21" fillId="0" fontId="12" numFmtId="0" xfId="0" applyAlignment="1" applyBorder="1" applyFont="1">
      <alignment horizontal="left" shrinkToFit="0" wrapText="1"/>
    </xf>
    <xf borderId="20" fillId="2" fontId="14" numFmtId="0" xfId="0" applyAlignment="1" applyBorder="1" applyFont="1">
      <alignment shrinkToFit="0" wrapText="1"/>
    </xf>
    <xf borderId="1" fillId="2" fontId="1" numFmtId="4" xfId="0" applyBorder="1" applyFont="1" applyNumberFormat="1"/>
    <xf borderId="20" fillId="12" fontId="1" numFmtId="4" xfId="0" applyAlignment="1" applyBorder="1" applyFill="1" applyFont="1" applyNumberFormat="1">
      <alignment shrinkToFit="0" wrapText="1"/>
    </xf>
    <xf borderId="13" fillId="2" fontId="12" numFmtId="0" xfId="0" applyAlignment="1" applyBorder="1" applyFont="1">
      <alignment horizontal="right" shrinkToFit="0" wrapText="1"/>
    </xf>
    <xf borderId="1" fillId="2" fontId="1" numFmtId="0" xfId="0" applyAlignment="1" applyBorder="1" applyFont="1">
      <alignment shrinkToFit="0" wrapText="1"/>
    </xf>
    <xf borderId="13" fillId="2" fontId="6" numFmtId="0" xfId="0" applyAlignment="1" applyBorder="1" applyFont="1">
      <alignment horizontal="center" shrinkToFit="0" vertical="center" wrapText="1"/>
    </xf>
    <xf borderId="13" fillId="2" fontId="15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left"/>
    </xf>
    <xf borderId="1" fillId="2" fontId="6" numFmtId="0" xfId="0" applyAlignment="1" applyBorder="1" applyFont="1">
      <alignment horizontal="left"/>
    </xf>
    <xf borderId="13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11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180975</xdr:colOff>
      <xdr:row>31</xdr:row>
      <xdr:rowOff>200025</xdr:rowOff>
    </xdr:from>
    <xdr:ext cx="5238750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2syJ0HJ9x5Bh21bkNoJ_nTDhcqC8ng-z?usp=sharing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1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/>
      <c r="I11" s="9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8"/>
      <c r="I14" s="9"/>
      <c r="J14" s="1"/>
      <c r="K14" s="1"/>
      <c r="L14" s="1"/>
      <c r="M14" s="10" t="s">
        <v>2</v>
      </c>
      <c r="N14" s="3"/>
      <c r="O14" s="3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1"/>
      <c r="C31" s="12"/>
      <c r="D31" s="12"/>
      <c r="E31" s="12"/>
      <c r="F31" s="12"/>
      <c r="G31" s="12"/>
      <c r="H31" s="12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3:I3"/>
    <mergeCell ref="B5:I31"/>
    <mergeCell ref="M14:P1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3.29"/>
    <col customWidth="1" min="5" max="5" width="13.43"/>
    <col customWidth="1" min="6" max="6" width="10.14"/>
    <col customWidth="1" min="7" max="7" width="9.86"/>
    <col customWidth="1" min="8" max="18" width="4.71"/>
    <col customWidth="1" min="19" max="19" width="13.29"/>
    <col customWidth="1" min="20" max="31" width="7.57"/>
    <col customWidth="1" min="32" max="38" width="10.71"/>
  </cols>
  <sheetData>
    <row r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ht="18.0" customHeight="1">
      <c r="A2" s="15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/>
    </row>
    <row r="3" ht="15.0" customHeight="1">
      <c r="A3" s="18" t="s">
        <v>4</v>
      </c>
      <c r="B3" s="19" t="s">
        <v>5</v>
      </c>
      <c r="AH3" s="20"/>
      <c r="AI3" s="21"/>
    </row>
    <row r="4" ht="15.0" customHeight="1">
      <c r="A4" s="18" t="s">
        <v>6</v>
      </c>
      <c r="B4" s="19" t="s">
        <v>7</v>
      </c>
      <c r="AI4" s="22"/>
    </row>
    <row r="5" ht="15.0" customHeight="1">
      <c r="A5" s="18" t="s">
        <v>8</v>
      </c>
      <c r="B5" s="19" t="s">
        <v>9</v>
      </c>
      <c r="F5" s="23"/>
      <c r="L5" s="24"/>
      <c r="W5" s="25" t="s">
        <v>10</v>
      </c>
      <c r="X5" s="3"/>
      <c r="Y5" s="3"/>
      <c r="Z5" s="3"/>
      <c r="AA5" s="3"/>
      <c r="AB5" s="4"/>
      <c r="AC5" s="24"/>
      <c r="AD5" s="24"/>
      <c r="AI5" s="22"/>
    </row>
    <row r="6" ht="15.0" customHeight="1">
      <c r="A6" s="18" t="s">
        <v>11</v>
      </c>
      <c r="B6" s="19" t="s">
        <v>12</v>
      </c>
      <c r="AI6" s="22"/>
    </row>
    <row r="7" ht="15.0" customHeight="1">
      <c r="B7" s="26"/>
      <c r="C7" s="27"/>
      <c r="AI7" s="22"/>
    </row>
    <row r="8" ht="15.0" customHeight="1">
      <c r="B8" s="26"/>
      <c r="C8" s="27"/>
      <c r="AH8" s="14"/>
      <c r="AI8" s="28"/>
    </row>
    <row r="9" ht="15.0" customHeight="1">
      <c r="A9" s="29" t="s">
        <v>13</v>
      </c>
      <c r="B9" s="30" t="s">
        <v>14</v>
      </c>
      <c r="C9" s="6"/>
      <c r="D9" s="6"/>
      <c r="E9" s="31" t="s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32" t="s">
        <v>16</v>
      </c>
      <c r="U9" s="16"/>
      <c r="V9" s="16"/>
      <c r="W9" s="17"/>
      <c r="X9" s="33" t="s">
        <v>17</v>
      </c>
      <c r="Y9" s="16"/>
      <c r="Z9" s="16"/>
      <c r="AA9" s="16"/>
      <c r="AB9" s="16"/>
      <c r="AC9" s="17"/>
      <c r="AD9" s="34" t="s">
        <v>18</v>
      </c>
      <c r="AE9" s="17"/>
      <c r="AF9" s="35">
        <v>9.49496965E8</v>
      </c>
      <c r="AG9" s="16"/>
      <c r="AH9" s="16"/>
      <c r="AI9" s="17"/>
    </row>
    <row r="10" ht="15.0" customHeight="1">
      <c r="A10" s="36" t="s">
        <v>19</v>
      </c>
      <c r="B10" s="19" t="s">
        <v>20</v>
      </c>
      <c r="S10" s="22"/>
      <c r="AI10" s="22"/>
    </row>
    <row r="11">
      <c r="A11" s="3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8"/>
      <c r="AD11" s="14"/>
      <c r="AE11" s="14"/>
      <c r="AF11" s="14"/>
      <c r="AG11" s="14"/>
      <c r="AH11" s="14"/>
      <c r="AI11" s="28"/>
    </row>
    <row r="12">
      <c r="A12" s="38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9"/>
      <c r="S12" s="40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1"/>
      <c r="AE12" s="1"/>
      <c r="AF12" s="1"/>
      <c r="AG12" s="42"/>
      <c r="AH12" s="1"/>
      <c r="AI12" s="28"/>
    </row>
    <row r="13" ht="15.0" customHeight="1">
      <c r="A13" s="43" t="s">
        <v>21</v>
      </c>
      <c r="B13" s="44" t="s">
        <v>22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5" t="s">
        <v>23</v>
      </c>
      <c r="AH13" s="1"/>
      <c r="AI13" s="46" t="s">
        <v>24</v>
      </c>
    </row>
    <row r="14" ht="15.0" customHeight="1">
      <c r="A14" s="47"/>
      <c r="B14" s="48" t="s">
        <v>25</v>
      </c>
      <c r="C14" s="49" t="s">
        <v>26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50"/>
      <c r="AH14" s="1"/>
      <c r="AI14" s="50"/>
    </row>
    <row r="15" ht="15.0" customHeight="1">
      <c r="A15" s="51"/>
      <c r="B15" s="51"/>
      <c r="C15" s="52" t="s">
        <v>27</v>
      </c>
      <c r="D15" s="52" t="s">
        <v>28</v>
      </c>
      <c r="E15" s="52" t="s">
        <v>29</v>
      </c>
      <c r="F15" s="52" t="s">
        <v>30</v>
      </c>
      <c r="G15" s="53" t="s">
        <v>31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52" t="s">
        <v>32</v>
      </c>
      <c r="T15" s="54" t="s">
        <v>33</v>
      </c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6"/>
      <c r="AF15" s="57" t="s">
        <v>34</v>
      </c>
      <c r="AG15" s="50"/>
      <c r="AH15" s="58" t="s">
        <v>35</v>
      </c>
      <c r="AI15" s="50"/>
    </row>
    <row r="16" ht="39.75" customHeight="1">
      <c r="A16" s="59"/>
      <c r="B16" s="59"/>
      <c r="C16" s="59"/>
      <c r="D16" s="59"/>
      <c r="E16" s="59"/>
      <c r="F16" s="59"/>
      <c r="G16" s="60">
        <v>1.0</v>
      </c>
      <c r="H16" s="60">
        <v>2.0</v>
      </c>
      <c r="I16" s="60">
        <v>3.0</v>
      </c>
      <c r="J16" s="60">
        <v>4.0</v>
      </c>
      <c r="K16" s="60">
        <v>5.0</v>
      </c>
      <c r="L16" s="60">
        <v>6.0</v>
      </c>
      <c r="M16" s="60">
        <v>7.0</v>
      </c>
      <c r="N16" s="60">
        <v>8.0</v>
      </c>
      <c r="O16" s="60">
        <v>9.0</v>
      </c>
      <c r="P16" s="60">
        <v>10.0</v>
      </c>
      <c r="Q16" s="60">
        <v>11.0</v>
      </c>
      <c r="R16" s="60">
        <v>12.0</v>
      </c>
      <c r="S16" s="59"/>
      <c r="T16" s="61">
        <v>1.0</v>
      </c>
      <c r="U16" s="61">
        <v>2.0</v>
      </c>
      <c r="V16" s="61">
        <v>3.0</v>
      </c>
      <c r="W16" s="61">
        <v>4.0</v>
      </c>
      <c r="X16" s="61">
        <v>5.0</v>
      </c>
      <c r="Y16" s="61">
        <v>6.0</v>
      </c>
      <c r="Z16" s="61">
        <v>7.0</v>
      </c>
      <c r="AA16" s="61">
        <v>8.0</v>
      </c>
      <c r="AB16" s="61">
        <v>9.0</v>
      </c>
      <c r="AC16" s="61">
        <v>10.0</v>
      </c>
      <c r="AD16" s="61">
        <v>11.0</v>
      </c>
      <c r="AE16" s="61">
        <v>12.0</v>
      </c>
      <c r="AF16" s="62"/>
      <c r="AG16" s="59"/>
      <c r="AH16" s="63"/>
      <c r="AI16" s="59"/>
    </row>
    <row r="17">
      <c r="A17" s="51"/>
      <c r="B17" s="51"/>
      <c r="C17" s="64" t="s">
        <v>36</v>
      </c>
      <c r="D17" s="65" t="s">
        <v>37</v>
      </c>
      <c r="E17" s="64" t="s">
        <v>38</v>
      </c>
      <c r="F17" s="66" t="s">
        <v>39</v>
      </c>
      <c r="G17" s="66">
        <v>1.0</v>
      </c>
      <c r="H17" s="66">
        <v>0.0</v>
      </c>
      <c r="I17" s="66">
        <v>0.0</v>
      </c>
      <c r="J17" s="66">
        <v>0.0</v>
      </c>
      <c r="K17" s="66">
        <v>0.0</v>
      </c>
      <c r="L17" s="66">
        <v>0.0</v>
      </c>
      <c r="M17" s="66">
        <v>0.0</v>
      </c>
      <c r="N17" s="66">
        <v>0.0</v>
      </c>
      <c r="O17" s="66">
        <v>0.0</v>
      </c>
      <c r="P17" s="66">
        <v>0.0</v>
      </c>
      <c r="Q17" s="66">
        <v>0.0</v>
      </c>
      <c r="R17" s="66">
        <v>0.0</v>
      </c>
      <c r="S17" s="66">
        <f t="shared" ref="S17:S24" si="1">SUM(G17:R17)</f>
        <v>1</v>
      </c>
      <c r="T17" s="67">
        <v>1.0</v>
      </c>
      <c r="U17" s="67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6">
        <f t="shared" ref="AF17:AF24" si="2">SUM(T17:AE17)</f>
        <v>1</v>
      </c>
      <c r="AG17" s="68">
        <f t="shared" ref="AG17:AG24" si="3">+AH17</f>
        <v>100</v>
      </c>
      <c r="AH17" s="69">
        <f t="shared" ref="AH17:AH24" si="4">IFERROR(((AF17/S17)*100),0)</f>
        <v>100</v>
      </c>
      <c r="AI17" s="70" t="str">
        <f t="shared" ref="AI17:AI24" si="5">IF(AG17&lt;60,"INEFICAZ",IF(AG17&lt;89,"MODERADAMENTE EFICAZ",IF(AG17&lt;=100,"EFICAZ","EFICAZ")))</f>
        <v>EFICAZ</v>
      </c>
    </row>
    <row r="18">
      <c r="A18" s="59"/>
      <c r="B18" s="59"/>
      <c r="C18" s="59"/>
      <c r="D18" s="59"/>
      <c r="E18" s="59"/>
      <c r="F18" s="71" t="s">
        <v>40</v>
      </c>
      <c r="G18" s="71">
        <v>0.0</v>
      </c>
      <c r="H18" s="71">
        <v>0.0</v>
      </c>
      <c r="I18" s="71">
        <v>0.0</v>
      </c>
      <c r="J18" s="71">
        <v>0.0</v>
      </c>
      <c r="K18" s="71">
        <v>0.0</v>
      </c>
      <c r="L18" s="71">
        <v>0.0</v>
      </c>
      <c r="M18" s="71">
        <v>0.0</v>
      </c>
      <c r="N18" s="71">
        <v>0.0</v>
      </c>
      <c r="O18" s="71">
        <v>0.0</v>
      </c>
      <c r="P18" s="71">
        <v>0.0</v>
      </c>
      <c r="Q18" s="71">
        <v>0.0</v>
      </c>
      <c r="R18" s="72">
        <v>0.0</v>
      </c>
      <c r="S18" s="71">
        <f t="shared" si="1"/>
        <v>0</v>
      </c>
      <c r="T18" s="71">
        <v>0.0</v>
      </c>
      <c r="U18" s="71">
        <v>0.0</v>
      </c>
      <c r="V18" s="71">
        <v>0.0</v>
      </c>
      <c r="W18" s="71">
        <v>0.0</v>
      </c>
      <c r="X18" s="71">
        <v>0.0</v>
      </c>
      <c r="Y18" s="71">
        <v>0.0</v>
      </c>
      <c r="Z18" s="71">
        <v>0.0</v>
      </c>
      <c r="AA18" s="71">
        <v>0.0</v>
      </c>
      <c r="AB18" s="71">
        <v>0.0</v>
      </c>
      <c r="AC18" s="71">
        <v>0.0</v>
      </c>
      <c r="AD18" s="71">
        <v>0.0</v>
      </c>
      <c r="AE18" s="71">
        <v>0.0</v>
      </c>
      <c r="AF18" s="72">
        <f t="shared" si="2"/>
        <v>0</v>
      </c>
      <c r="AG18" s="73">
        <f t="shared" si="3"/>
        <v>0</v>
      </c>
      <c r="AH18" s="74">
        <f t="shared" si="4"/>
        <v>0</v>
      </c>
      <c r="AI18" s="75" t="str">
        <f t="shared" si="5"/>
        <v>INEFICAZ</v>
      </c>
    </row>
    <row r="19">
      <c r="A19" s="51"/>
      <c r="B19" s="51"/>
      <c r="C19" s="64" t="s">
        <v>41</v>
      </c>
      <c r="D19" s="76" t="s">
        <v>42</v>
      </c>
      <c r="E19" s="64" t="s">
        <v>43</v>
      </c>
      <c r="F19" s="66" t="s">
        <v>39</v>
      </c>
      <c r="G19" s="66">
        <v>15.0</v>
      </c>
      <c r="H19" s="66">
        <v>0.0</v>
      </c>
      <c r="I19" s="66">
        <v>0.0</v>
      </c>
      <c r="J19" s="66">
        <v>0.0</v>
      </c>
      <c r="K19" s="66">
        <v>0.0</v>
      </c>
      <c r="L19" s="66">
        <v>0.0</v>
      </c>
      <c r="M19" s="66">
        <v>0.0</v>
      </c>
      <c r="N19" s="66">
        <v>0.0</v>
      </c>
      <c r="O19" s="66">
        <v>0.0</v>
      </c>
      <c r="P19" s="66">
        <v>0.0</v>
      </c>
      <c r="Q19" s="66">
        <v>0.0</v>
      </c>
      <c r="R19" s="66">
        <v>0.0</v>
      </c>
      <c r="S19" s="66">
        <f t="shared" si="1"/>
        <v>15</v>
      </c>
      <c r="T19" s="66">
        <v>0.0</v>
      </c>
      <c r="U19" s="67">
        <v>83.0</v>
      </c>
      <c r="V19" s="67">
        <v>0.0</v>
      </c>
      <c r="W19" s="67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6">
        <f t="shared" si="2"/>
        <v>83</v>
      </c>
      <c r="AG19" s="68">
        <f t="shared" si="3"/>
        <v>553.3333333</v>
      </c>
      <c r="AH19" s="69">
        <f t="shared" si="4"/>
        <v>553.3333333</v>
      </c>
      <c r="AI19" s="70" t="str">
        <f t="shared" si="5"/>
        <v>EFICAZ</v>
      </c>
    </row>
    <row r="20">
      <c r="A20" s="59"/>
      <c r="B20" s="59"/>
      <c r="C20" s="59"/>
      <c r="D20" s="59"/>
      <c r="E20" s="59"/>
      <c r="F20" s="71" t="s">
        <v>40</v>
      </c>
      <c r="G20" s="77">
        <v>179.22</v>
      </c>
      <c r="H20" s="71">
        <v>0.0</v>
      </c>
      <c r="I20" s="71">
        <v>0.0</v>
      </c>
      <c r="J20" s="71">
        <v>0.0</v>
      </c>
      <c r="K20" s="71">
        <v>0.0</v>
      </c>
      <c r="L20" s="71">
        <v>0.0</v>
      </c>
      <c r="M20" s="71">
        <v>0.0</v>
      </c>
      <c r="N20" s="71">
        <v>0.0</v>
      </c>
      <c r="O20" s="71">
        <v>0.0</v>
      </c>
      <c r="P20" s="71">
        <v>0.0</v>
      </c>
      <c r="Q20" s="71">
        <v>0.0</v>
      </c>
      <c r="R20" s="72">
        <v>0.0</v>
      </c>
      <c r="S20" s="77">
        <f t="shared" si="1"/>
        <v>179.22</v>
      </c>
      <c r="T20" s="71">
        <v>0.0</v>
      </c>
      <c r="U20" s="71">
        <f>U19*150</f>
        <v>12450</v>
      </c>
      <c r="V20" s="78">
        <v>0.0</v>
      </c>
      <c r="W20" s="78">
        <v>0.0</v>
      </c>
      <c r="X20" s="71">
        <v>0.0</v>
      </c>
      <c r="Y20" s="71">
        <v>0.0</v>
      </c>
      <c r="Z20" s="71">
        <v>0.0</v>
      </c>
      <c r="AA20" s="71">
        <v>0.0</v>
      </c>
      <c r="AB20" s="71">
        <v>0.0</v>
      </c>
      <c r="AC20" s="71">
        <v>0.0</v>
      </c>
      <c r="AD20" s="71">
        <v>0.0</v>
      </c>
      <c r="AE20" s="71">
        <v>0.0</v>
      </c>
      <c r="AF20" s="72">
        <f t="shared" si="2"/>
        <v>12450</v>
      </c>
      <c r="AG20" s="73">
        <f t="shared" si="3"/>
        <v>6946.769334</v>
      </c>
      <c r="AH20" s="74">
        <f t="shared" si="4"/>
        <v>6946.769334</v>
      </c>
      <c r="AI20" s="75" t="str">
        <f t="shared" si="5"/>
        <v>EFICAZ</v>
      </c>
    </row>
    <row r="21" ht="15.75" customHeight="1">
      <c r="A21" s="51"/>
      <c r="B21" s="51" t="s">
        <v>44</v>
      </c>
      <c r="C21" s="64" t="s">
        <v>45</v>
      </c>
      <c r="D21" s="76" t="s">
        <v>46</v>
      </c>
      <c r="E21" s="64" t="s">
        <v>43</v>
      </c>
      <c r="F21" s="66" t="s">
        <v>39</v>
      </c>
      <c r="G21" s="66">
        <v>15.0</v>
      </c>
      <c r="H21" s="66">
        <v>0.0</v>
      </c>
      <c r="I21" s="66">
        <v>0.0</v>
      </c>
      <c r="J21" s="66">
        <v>0.0</v>
      </c>
      <c r="K21" s="66">
        <v>0.0</v>
      </c>
      <c r="L21" s="66">
        <v>0.0</v>
      </c>
      <c r="M21" s="66">
        <v>0.0</v>
      </c>
      <c r="N21" s="66">
        <v>0.0</v>
      </c>
      <c r="O21" s="66">
        <v>0.0</v>
      </c>
      <c r="P21" s="66">
        <v>0.0</v>
      </c>
      <c r="Q21" s="66">
        <v>0.0</v>
      </c>
      <c r="R21" s="66">
        <v>0.0</v>
      </c>
      <c r="S21" s="66">
        <f t="shared" si="1"/>
        <v>15</v>
      </c>
      <c r="T21" s="66">
        <v>0.0</v>
      </c>
      <c r="U21" s="67">
        <v>272.0</v>
      </c>
      <c r="V21" s="67">
        <v>38.0</v>
      </c>
      <c r="W21" s="67">
        <v>4.0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6">
        <f t="shared" si="2"/>
        <v>314</v>
      </c>
      <c r="AG21" s="68">
        <f t="shared" si="3"/>
        <v>2093.333333</v>
      </c>
      <c r="AH21" s="69">
        <f t="shared" si="4"/>
        <v>2093.333333</v>
      </c>
      <c r="AI21" s="70" t="str">
        <f t="shared" si="5"/>
        <v>EFICAZ</v>
      </c>
    </row>
    <row r="22" ht="15.75" customHeight="1">
      <c r="A22" s="59"/>
      <c r="B22" s="59"/>
      <c r="C22" s="59"/>
      <c r="D22" s="59"/>
      <c r="E22" s="59"/>
      <c r="F22" s="71" t="s">
        <v>40</v>
      </c>
      <c r="G22" s="77">
        <v>52821.4</v>
      </c>
      <c r="H22" s="71">
        <v>0.0</v>
      </c>
      <c r="I22" s="71">
        <v>0.0</v>
      </c>
      <c r="J22" s="71">
        <v>0.0</v>
      </c>
      <c r="K22" s="71">
        <v>0.0</v>
      </c>
      <c r="L22" s="71">
        <v>0.0</v>
      </c>
      <c r="M22" s="71">
        <v>0.0</v>
      </c>
      <c r="N22" s="71">
        <v>0.0</v>
      </c>
      <c r="O22" s="71">
        <v>0.0</v>
      </c>
      <c r="P22" s="71">
        <v>0.0</v>
      </c>
      <c r="Q22" s="71">
        <v>0.0</v>
      </c>
      <c r="R22" s="72">
        <v>0.0</v>
      </c>
      <c r="S22" s="77">
        <f t="shared" si="1"/>
        <v>52821.4</v>
      </c>
      <c r="T22" s="71">
        <v>0.0</v>
      </c>
      <c r="U22" s="71">
        <f t="shared" ref="U22:W22" si="6">U21*150</f>
        <v>40800</v>
      </c>
      <c r="V22" s="71">
        <f t="shared" si="6"/>
        <v>5700</v>
      </c>
      <c r="W22" s="71">
        <f t="shared" si="6"/>
        <v>600</v>
      </c>
      <c r="X22" s="71">
        <v>0.0</v>
      </c>
      <c r="Y22" s="71">
        <v>0.0</v>
      </c>
      <c r="Z22" s="71">
        <v>0.0</v>
      </c>
      <c r="AA22" s="71">
        <v>0.0</v>
      </c>
      <c r="AB22" s="71">
        <v>0.0</v>
      </c>
      <c r="AC22" s="71">
        <v>0.0</v>
      </c>
      <c r="AD22" s="71">
        <v>0.0</v>
      </c>
      <c r="AE22" s="71">
        <v>0.0</v>
      </c>
      <c r="AF22" s="72">
        <f t="shared" si="2"/>
        <v>47100</v>
      </c>
      <c r="AG22" s="73">
        <f t="shared" si="3"/>
        <v>89.16840523</v>
      </c>
      <c r="AH22" s="74">
        <f t="shared" si="4"/>
        <v>89.16840523</v>
      </c>
      <c r="AI22" s="75" t="str">
        <f t="shared" si="5"/>
        <v>EFICAZ</v>
      </c>
    </row>
    <row r="23" ht="15.75" customHeight="1">
      <c r="A23" s="51"/>
      <c r="B23" s="51"/>
      <c r="C23" s="64" t="s">
        <v>47</v>
      </c>
      <c r="D23" s="79" t="s">
        <v>48</v>
      </c>
      <c r="E23" s="64" t="s">
        <v>49</v>
      </c>
      <c r="F23" s="66" t="s">
        <v>39</v>
      </c>
      <c r="G23" s="66">
        <v>1.0</v>
      </c>
      <c r="H23" s="66">
        <v>0.0</v>
      </c>
      <c r="I23" s="66">
        <v>0.0</v>
      </c>
      <c r="J23" s="66">
        <v>0.0</v>
      </c>
      <c r="K23" s="66">
        <v>0.0</v>
      </c>
      <c r="L23" s="66">
        <v>0.0</v>
      </c>
      <c r="M23" s="66">
        <v>0.0</v>
      </c>
      <c r="N23" s="66">
        <v>0.0</v>
      </c>
      <c r="O23" s="66">
        <v>0.0</v>
      </c>
      <c r="P23" s="66">
        <v>0.0</v>
      </c>
      <c r="Q23" s="66">
        <v>0.0</v>
      </c>
      <c r="R23" s="66">
        <v>0.0</v>
      </c>
      <c r="S23" s="66">
        <f t="shared" si="1"/>
        <v>1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6">
        <f t="shared" si="2"/>
        <v>0</v>
      </c>
      <c r="AG23" s="68">
        <f t="shared" si="3"/>
        <v>0</v>
      </c>
      <c r="AH23" s="69">
        <f t="shared" si="4"/>
        <v>0</v>
      </c>
      <c r="AI23" s="70" t="str">
        <f t="shared" si="5"/>
        <v>INEFICAZ</v>
      </c>
    </row>
    <row r="24" ht="15.75" customHeight="1">
      <c r="A24" s="59"/>
      <c r="B24" s="59"/>
      <c r="C24" s="59"/>
      <c r="D24" s="59"/>
      <c r="E24" s="59"/>
      <c r="F24" s="71" t="s">
        <v>40</v>
      </c>
      <c r="G24" s="71">
        <v>0.0</v>
      </c>
      <c r="H24" s="71">
        <v>0.0</v>
      </c>
      <c r="I24" s="71">
        <v>0.0</v>
      </c>
      <c r="J24" s="71">
        <v>0.0</v>
      </c>
      <c r="K24" s="71">
        <v>0.0</v>
      </c>
      <c r="L24" s="71">
        <v>0.0</v>
      </c>
      <c r="M24" s="71">
        <v>0.0</v>
      </c>
      <c r="N24" s="71">
        <v>0.0</v>
      </c>
      <c r="O24" s="71">
        <v>0.0</v>
      </c>
      <c r="P24" s="71">
        <v>0.0</v>
      </c>
      <c r="Q24" s="71">
        <v>0.0</v>
      </c>
      <c r="R24" s="72">
        <v>0.0</v>
      </c>
      <c r="S24" s="71">
        <f t="shared" si="1"/>
        <v>0</v>
      </c>
      <c r="T24" s="71">
        <v>0.0</v>
      </c>
      <c r="U24" s="71">
        <v>0.0</v>
      </c>
      <c r="V24" s="71">
        <v>0.0</v>
      </c>
      <c r="W24" s="71">
        <v>0.0</v>
      </c>
      <c r="X24" s="71">
        <v>0.0</v>
      </c>
      <c r="Y24" s="71">
        <v>0.0</v>
      </c>
      <c r="Z24" s="71">
        <v>0.0</v>
      </c>
      <c r="AA24" s="71">
        <v>0.0</v>
      </c>
      <c r="AB24" s="71">
        <v>0.0</v>
      </c>
      <c r="AC24" s="71">
        <v>0.0</v>
      </c>
      <c r="AD24" s="71">
        <v>0.0</v>
      </c>
      <c r="AE24" s="71">
        <v>0.0</v>
      </c>
      <c r="AF24" s="72">
        <f t="shared" si="2"/>
        <v>0</v>
      </c>
      <c r="AG24" s="73">
        <f t="shared" si="3"/>
        <v>0</v>
      </c>
      <c r="AH24" s="74">
        <f t="shared" si="4"/>
        <v>0</v>
      </c>
      <c r="AI24" s="75" t="str">
        <f t="shared" si="5"/>
        <v>INEFICAZ</v>
      </c>
    </row>
    <row r="25" ht="29.25" customHeight="1">
      <c r="A25" s="1"/>
      <c r="B25" s="1"/>
      <c r="C25" s="1"/>
      <c r="D25" s="1"/>
      <c r="E25" s="80" t="s">
        <v>50</v>
      </c>
      <c r="F25" s="1"/>
      <c r="G25" s="81">
        <f>+G22+G20</f>
        <v>53000.62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82">
        <f>+S18+S20+S22+S24</f>
        <v>53000.62</v>
      </c>
      <c r="T25" s="1"/>
      <c r="U25" s="1"/>
      <c r="V25" s="1"/>
      <c r="W25" s="1"/>
      <c r="X25" s="83" t="s">
        <v>51</v>
      </c>
      <c r="Y25" s="16"/>
      <c r="Z25" s="16"/>
      <c r="AA25" s="16"/>
      <c r="AB25" s="16"/>
      <c r="AC25" s="16"/>
      <c r="AD25" s="16"/>
      <c r="AE25" s="17"/>
      <c r="AF25" s="72">
        <f>+AF18+AF20+AF22+AF24</f>
        <v>59550</v>
      </c>
      <c r="AG25" s="1"/>
      <c r="AH25" s="1"/>
      <c r="AI25" s="1"/>
      <c r="AJ25" s="1"/>
      <c r="AK25" s="1"/>
      <c r="AL25" s="1"/>
    </row>
    <row r="26" ht="15.75" customHeight="1"/>
    <row r="27" ht="15.75" customHeight="1"/>
    <row r="28" ht="15.75" customHeight="1">
      <c r="A28" s="1"/>
      <c r="B28" s="84"/>
      <c r="C28" s="85" t="s">
        <v>52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84"/>
      <c r="R28" s="84"/>
      <c r="S28" s="84"/>
      <c r="T28" s="84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ht="15.75" customHeight="1">
      <c r="A29" s="1"/>
      <c r="B29" s="1"/>
      <c r="C29" s="86" t="s">
        <v>53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84"/>
      <c r="R29" s="84"/>
      <c r="S29" s="84"/>
      <c r="T29" s="8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ht="15.75" customHeight="1">
      <c r="A30" s="1"/>
      <c r="B30" s="1"/>
      <c r="C30" s="87" t="s">
        <v>54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88"/>
      <c r="R30" s="88"/>
      <c r="S30" s="88"/>
      <c r="T30" s="84"/>
      <c r="U30" s="1"/>
      <c r="V30" s="1"/>
      <c r="W30" s="1"/>
      <c r="X30" s="1"/>
      <c r="Y30" s="89"/>
      <c r="Z30" s="90" t="s">
        <v>55</v>
      </c>
      <c r="AA30" s="90"/>
      <c r="AB30" s="90"/>
      <c r="AC30" s="90"/>
      <c r="AD30" s="90"/>
      <c r="AE30" s="90"/>
      <c r="AF30" s="90"/>
      <c r="AG30" s="1"/>
      <c r="AH30" s="1"/>
      <c r="AI30" s="1"/>
      <c r="AJ30" s="1"/>
      <c r="AK30" s="1"/>
      <c r="AL30" s="1"/>
    </row>
    <row r="31" ht="15.75" customHeight="1">
      <c r="A31" s="1"/>
      <c r="B31" s="1"/>
      <c r="C31" s="91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ht="15.75" customHeight="1">
      <c r="A32" s="1"/>
      <c r="B32" s="1"/>
      <c r="C32" s="92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ht="15.75" customHeight="1">
      <c r="A33" s="1"/>
      <c r="B33" s="1"/>
      <c r="C33" s="85" t="s">
        <v>56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1"/>
      <c r="AJ33" s="1"/>
      <c r="AK33" s="1"/>
      <c r="AL33" s="1"/>
    </row>
    <row r="34" ht="15.75" customHeight="1">
      <c r="A34" s="1"/>
      <c r="B34" s="1"/>
      <c r="C34" s="94" t="s">
        <v>57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1"/>
      <c r="AJ34" s="1"/>
      <c r="AK34" s="1"/>
      <c r="AL34" s="1"/>
    </row>
    <row r="35" ht="15.75" customHeight="1">
      <c r="A35" s="1"/>
      <c r="B35" s="1"/>
      <c r="C35" s="9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1"/>
      <c r="AJ35" s="1"/>
      <c r="AK35" s="1"/>
      <c r="AL35" s="1"/>
    </row>
    <row r="36" ht="15.75" customHeight="1">
      <c r="A36" s="1"/>
      <c r="B36" s="1"/>
      <c r="C36" s="9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"/>
      <c r="AJ36" s="1"/>
      <c r="AK36" s="1"/>
      <c r="AL36" s="1"/>
    </row>
    <row r="37" ht="15.75" customHeight="1">
      <c r="A37" s="1"/>
      <c r="B37" s="1"/>
      <c r="C37" s="1"/>
      <c r="D37" s="1"/>
      <c r="E37" s="1"/>
      <c r="F37" s="1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1"/>
      <c r="AJ37" s="1"/>
      <c r="AK37" s="1"/>
      <c r="AL37" s="1"/>
    </row>
    <row r="38" ht="15.75" customHeight="1">
      <c r="A38" s="1"/>
      <c r="B38" s="1"/>
      <c r="C38" s="1"/>
      <c r="D38" s="1"/>
      <c r="E38" s="1"/>
      <c r="F38" s="1"/>
      <c r="G38" s="96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8"/>
      <c r="AI38" s="1"/>
      <c r="AJ38" s="1"/>
      <c r="AK38" s="1"/>
      <c r="AL38" s="1"/>
    </row>
    <row r="39" ht="15.75" customHeight="1">
      <c r="A39" s="1"/>
      <c r="B39" s="1"/>
      <c r="C39" s="1"/>
      <c r="D39" s="1"/>
      <c r="E39" s="1"/>
      <c r="F39" s="1"/>
      <c r="G39" s="99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1"/>
      <c r="AI39" s="1"/>
      <c r="AJ39" s="1"/>
      <c r="AK39" s="1"/>
      <c r="AL39" s="1"/>
    </row>
    <row r="40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ht="15.75" customHeight="1">
      <c r="B41" s="1"/>
      <c r="C41" s="91" t="s">
        <v>58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ht="15.75" customHeight="1">
      <c r="B42" s="1"/>
      <c r="C42" s="9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ht="15.75" customHeight="1">
      <c r="B43" s="1"/>
      <c r="C43" s="9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ht="15.75" customHeight="1">
      <c r="B44" s="1"/>
      <c r="C44" s="9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ht="15.75" customHeight="1">
      <c r="B45" s="1"/>
      <c r="C45" s="92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ht="15.75" customHeight="1">
      <c r="B46" s="1"/>
      <c r="C46" s="91" t="s">
        <v>59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ht="15.75" customHeight="1">
      <c r="B47" s="1"/>
      <c r="C47" s="9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ht="15.75" customHeight="1">
      <c r="B48" s="1"/>
      <c r="C48" s="9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ht="15.75" customHeight="1">
      <c r="B49" s="1"/>
      <c r="C49" s="9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0">
    <mergeCell ref="B19:B20"/>
    <mergeCell ref="C19:C20"/>
    <mergeCell ref="E19:E20"/>
    <mergeCell ref="A23:A24"/>
    <mergeCell ref="B23:B24"/>
    <mergeCell ref="C23:C24"/>
    <mergeCell ref="D23:D24"/>
    <mergeCell ref="E23:E24"/>
    <mergeCell ref="C15:C16"/>
    <mergeCell ref="D15:D16"/>
    <mergeCell ref="A17:A18"/>
    <mergeCell ref="B17:B18"/>
    <mergeCell ref="C17:C18"/>
    <mergeCell ref="D17:D18"/>
    <mergeCell ref="D19:D20"/>
    <mergeCell ref="A19:A20"/>
    <mergeCell ref="A21:A22"/>
    <mergeCell ref="B21:B22"/>
    <mergeCell ref="C21:C22"/>
    <mergeCell ref="D21:D22"/>
    <mergeCell ref="E21:E22"/>
    <mergeCell ref="C28:P28"/>
    <mergeCell ref="C29:P29"/>
    <mergeCell ref="C30:P30"/>
    <mergeCell ref="C31:P31"/>
    <mergeCell ref="C32:D32"/>
    <mergeCell ref="C33:P33"/>
    <mergeCell ref="C34:P34"/>
    <mergeCell ref="C35:P35"/>
    <mergeCell ref="A2:AI2"/>
    <mergeCell ref="B3:D3"/>
    <mergeCell ref="B4:D4"/>
    <mergeCell ref="B5:D5"/>
    <mergeCell ref="F5:K5"/>
    <mergeCell ref="W5:AB5"/>
    <mergeCell ref="B6:D6"/>
    <mergeCell ref="B9:D9"/>
    <mergeCell ref="E9:S9"/>
    <mergeCell ref="T9:W9"/>
    <mergeCell ref="X9:AC9"/>
    <mergeCell ref="AD9:AE9"/>
    <mergeCell ref="B10:D10"/>
    <mergeCell ref="AF9:AI9"/>
    <mergeCell ref="E15:E16"/>
    <mergeCell ref="F15:F16"/>
    <mergeCell ref="E17:E18"/>
    <mergeCell ref="G15:R15"/>
    <mergeCell ref="S15:S16"/>
    <mergeCell ref="AG13:AG16"/>
    <mergeCell ref="AF15:AF16"/>
    <mergeCell ref="X25:AE25"/>
    <mergeCell ref="A12:R12"/>
    <mergeCell ref="B13:S13"/>
    <mergeCell ref="AI13:AI16"/>
    <mergeCell ref="C14:S14"/>
    <mergeCell ref="A15:A16"/>
    <mergeCell ref="B15:B16"/>
    <mergeCell ref="T15:AE15"/>
    <mergeCell ref="AH15:AH16"/>
    <mergeCell ref="C46:P46"/>
    <mergeCell ref="C47:P47"/>
    <mergeCell ref="C48:P48"/>
    <mergeCell ref="C49:P49"/>
    <mergeCell ref="C36:P36"/>
    <mergeCell ref="G38:AH39"/>
    <mergeCell ref="C41:P41"/>
    <mergeCell ref="C42:P42"/>
    <mergeCell ref="C43:P43"/>
    <mergeCell ref="C44:P44"/>
    <mergeCell ref="C45:D45"/>
  </mergeCells>
  <hyperlinks>
    <hyperlink r:id="rId1" ref="C29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2023-09-06T14:21:38Z</dcterms:created>
  <dc:creator>DELL</dc:creator>
</cp:coreProperties>
</file>