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4_CENTROS DE EXTENSION Y PROD_OK\04_CICEC_F_OK\"/>
    </mc:Choice>
  </mc:AlternateContent>
  <xr:revisionPtr revIDLastSave="0" documentId="13_ncr:1_{E48FA7D7-18CF-4F51-8720-3ECE7CCDFB05}" xr6:coauthVersionLast="47" xr6:coauthVersionMax="47" xr10:uidLastSave="{00000000-0000-0000-0000-000000000000}"/>
  <bookViews>
    <workbookView xWindow="9960" yWindow="0" windowWidth="27165" windowHeight="16200" activeTab="1" xr2:uid="{00000000-000D-0000-FFFF-FFFF00000000}"/>
  </bookViews>
  <sheets>
    <sheet name="ISNTRUCTIVO" sheetId="3" r:id="rId1"/>
    <sheet name="POI CENTRO DE INFORMATICA DE CI" sheetId="2" r:id="rId2"/>
  </sheets>
  <calcPr calcId="191029"/>
</workbook>
</file>

<file path=xl/calcChain.xml><?xml version="1.0" encoding="utf-8"?>
<calcChain xmlns="http://schemas.openxmlformats.org/spreadsheetml/2006/main">
  <c r="S32" i="2" l="1"/>
  <c r="G32" i="2"/>
  <c r="AF31" i="2"/>
  <c r="AF30" i="2"/>
  <c r="AH30" i="2" s="1"/>
  <c r="AG30" i="2" s="1"/>
  <c r="AI30" i="2" s="1"/>
  <c r="AF29" i="2"/>
  <c r="AH29" i="2" s="1"/>
  <c r="AG29" i="2" s="1"/>
  <c r="AI29" i="2" s="1"/>
  <c r="AF28" i="2"/>
  <c r="AF27" i="2"/>
  <c r="AH27" i="2" s="1"/>
  <c r="AG27" i="2" s="1"/>
  <c r="AI27" i="2" s="1"/>
  <c r="AF26" i="2"/>
  <c r="AH26" i="2" s="1"/>
  <c r="AG26" i="2" s="1"/>
  <c r="AI26" i="2" s="1"/>
  <c r="AF25" i="2"/>
  <c r="AH25" i="2" s="1"/>
  <c r="AG25" i="2" s="1"/>
  <c r="AI25" i="2" s="1"/>
  <c r="AF24" i="2"/>
  <c r="AF23" i="2"/>
  <c r="AH23" i="2" s="1"/>
  <c r="AG23" i="2" s="1"/>
  <c r="AI23" i="2" s="1"/>
  <c r="AF22" i="2"/>
  <c r="AF21" i="2"/>
  <c r="AH21" i="2" s="1"/>
  <c r="AG21" i="2" s="1"/>
  <c r="AI21" i="2" s="1"/>
  <c r="AF20" i="2"/>
  <c r="AF19" i="2"/>
  <c r="AF18" i="2"/>
  <c r="AH18" i="2" s="1"/>
  <c r="AG18" i="2" s="1"/>
  <c r="AI18" i="2" s="1"/>
  <c r="AF17" i="2"/>
  <c r="AF32" i="2" s="1"/>
  <c r="AF16" i="2"/>
  <c r="S31" i="2"/>
  <c r="AH31" i="2" s="1"/>
  <c r="AG31" i="2" s="1"/>
  <c r="AI31" i="2" s="1"/>
  <c r="S30" i="2"/>
  <c r="S17" i="2"/>
  <c r="S18" i="2"/>
  <c r="S19" i="2"/>
  <c r="AH19" i="2" s="1"/>
  <c r="AG19" i="2" s="1"/>
  <c r="AI19" i="2" s="1"/>
  <c r="S20" i="2"/>
  <c r="S21" i="2"/>
  <c r="S22" i="2"/>
  <c r="S23" i="2"/>
  <c r="S24" i="2"/>
  <c r="S25" i="2"/>
  <c r="S26" i="2"/>
  <c r="S27" i="2"/>
  <c r="S28" i="2"/>
  <c r="S29" i="2"/>
  <c r="S16" i="2"/>
  <c r="AH24" i="2" l="1"/>
  <c r="AG24" i="2" s="1"/>
  <c r="AI24" i="2" s="1"/>
  <c r="AH16" i="2"/>
  <c r="AG16" i="2" s="1"/>
  <c r="AI16" i="2" s="1"/>
  <c r="AH22" i="2"/>
  <c r="AG22" i="2" s="1"/>
  <c r="AI22" i="2" s="1"/>
  <c r="AH17" i="2"/>
  <c r="AG17" i="2" s="1"/>
  <c r="AI17" i="2" s="1"/>
  <c r="AH28" i="2"/>
  <c r="AG28" i="2" s="1"/>
  <c r="AI28" i="2" s="1"/>
  <c r="AH20" i="2"/>
  <c r="AG20" i="2" s="1"/>
  <c r="AI20" i="2" s="1"/>
</calcChain>
</file>

<file path=xl/sharedStrings.xml><?xml version="1.0" encoding="utf-8"?>
<sst xmlns="http://schemas.openxmlformats.org/spreadsheetml/2006/main" count="87" uniqueCount="70">
  <si>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</si>
  <si>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</si>
  <si>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</si>
  <si>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</si>
  <si>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</si>
  <si>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</si>
  <si>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</si>
  <si>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</si>
  <si>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</si>
  <si>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</si>
  <si>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1.39 - CENTRO DE INFORMÁTICA DE CIENCIAS ECONÓMICAS CICEC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</si>
  <si>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</si>
  <si>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</si>
  <si>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</si>
  <si>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</si>
  <si>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</si>
  <si>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</si>
  <si>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</si>
  <si>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</si>
  <si>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AOI00009000254</t>
  </si>
  <si>
    <t>ADMISIÓN Y MATRICULA DE ESTUDIANTES</t>
  </si>
  <si>
    <t>408 : ESTUDIANTES</t>
  </si>
  <si>
    <t>Financiero S/.</t>
  </si>
  <si>
    <t>AOI00009000256</t>
  </si>
  <si>
    <t>EVALUACIÓN DEL BENEFICIARIO A LA ACTIVIDAD ADMINISTRATIVA Y DOCENTE</t>
  </si>
  <si>
    <t>263 : ENCUESTA</t>
  </si>
  <si>
    <t>AOI00009000439</t>
  </si>
  <si>
    <t>ELABORACIÓN DE CERTIFICADOS</t>
  </si>
  <si>
    <t>018 : CERTIFICADO</t>
  </si>
  <si>
    <t>AOI00009000758</t>
  </si>
  <si>
    <t>ELABORACION DE PLAN OPERATIVO 2021</t>
  </si>
  <si>
    <t>091 : PLAN</t>
  </si>
  <si>
    <t>AOI00009000759</t>
  </si>
  <si>
    <t>EVALUACION TRIMESTRAL DE PLAN OPERATIVO 2020</t>
  </si>
  <si>
    <t>047 : EVALUACION</t>
  </si>
  <si>
    <t>AOI00009000760</t>
  </si>
  <si>
    <t>EVALUACION ANUAL DEL PLAN OPERATIVO 2019</t>
  </si>
  <si>
    <t>AOI00009000761</t>
  </si>
  <si>
    <t>EJECUCION DEL PROGRAMA DE DESARROLLO DE COMPETENCIA PARA PERSONAL DOCENTE Y ADMINISTRATIVO</t>
  </si>
  <si>
    <t>227 : CAPACITACION</t>
  </si>
  <si>
    <t>2023 - 2026</t>
  </si>
  <si>
    <t>REGISTRO VIRTUAL DE CENTROS DE COSTOS:</t>
  </si>
  <si>
    <t>Responsable de Centro de Costo:</t>
  </si>
  <si>
    <t>Correo:</t>
  </si>
  <si>
    <t xml:space="preserve"> </t>
  </si>
  <si>
    <t>Celular:</t>
  </si>
  <si>
    <t>MEJORAR LA EXTENSION CULTURAL,PROYECCION Y RESPONSABILIDAD SOCIAL Y AMBIENTAL EN LA COMUNIDAD UNIVERSITARIA Y LA SOCIEDAD</t>
  </si>
  <si>
    <t>PROGRAMA DE SERVICIOS DE ATENCION EJECUTADOS CON EFECTIVIDAD EN LOS CENTROS DE EXTENSION Y PRODUCCION PARA LA COMUNIDAD</t>
  </si>
  <si>
    <t>GESTIONAR EL PAGO DE SERVICIO DE TELEFONIA FIJA</t>
  </si>
  <si>
    <t>001 : ACCION</t>
  </si>
  <si>
    <t>Físico</t>
  </si>
  <si>
    <t>https://bit.ly/3EYcZwf</t>
  </si>
  <si>
    <t>C0064</t>
  </si>
  <si>
    <t>C0859</t>
  </si>
  <si>
    <t>TOTAL FINANCIERO :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</si>
  <si>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</si>
  <si>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</si>
  <si>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</si>
  <si>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</si>
  <si>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</si>
  <si>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</si>
  <si>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</si>
  <si>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</si>
  <si>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</si>
  <si>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</si>
  <si>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</si>
  <si>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</si>
  <si>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</si>
  <si>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INSTITUCIONAL 2024</t>
  </si>
  <si>
    <t>PLAN OPERATIVO 2024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</si>
</sst>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16" fillId="0" borderId="11" xfId="0" applyFont="1" applyBorder="1" applyAlignment="1">
      <alignment vertical="top" wrapText="1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6" fillId="0" borderId="16" xfId="0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0" fillId="33" borderId="10" xfId="0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34" borderId="10" xfId="0" applyFill="1" applyBorder="1" applyAlignment="1">
      <alignment horizontal="right" wrapText="1"/>
    </xf>
    <xf numFmtId="0" fontId="0" fillId="35" borderId="10" xfId="0" applyFill="1" applyBorder="1" applyAlignment="1">
      <alignment horizontal="center" wrapText="1"/>
    </xf>
    <xf numFmtId="0" fontId="20" fillId="0" borderId="0" xfId="42" applyBorder="1"/>
    <xf numFmtId="0" fontId="0" fillId="36" borderId="0" xfId="0" applyFill="1" applyAlignment="1">
      <alignment horizont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horizontal="left" wrapText="1"/>
    </xf>
    <xf numFmtId="0" fontId="18" fillId="0" borderId="10" xfId="0" applyFont="1" applyBorder="1" applyAlignment="1">
      <alignment wrapText="1"/>
    </xf>
    <xf numFmtId="0" fontId="0" fillId="36" borderId="0" xfId="0" applyFill="1"/>
    <xf numFmtId="0" fontId="0" fillId="36" borderId="14" xfId="0" applyFill="1" applyBorder="1"/>
    <xf numFmtId="0" fontId="0" fillId="37" borderId="10" xfId="0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>
      <alignment horizontal="center" wrapText="1"/>
    </xf>
    <xf numFmtId="2" fontId="26" fillId="38" borderId="21" xfId="0" applyNumberFormat="1" applyFont="1" applyFill="1" applyBorder="1" applyAlignment="1">
      <alignment horizontal="center" vertical="center" wrapText="1"/>
    </xf>
    <xf numFmtId="2" fontId="18" fillId="38" borderId="10" xfId="0" applyNumberFormat="1" applyFont="1" applyFill="1" applyBorder="1" applyAlignment="1">
      <alignment horizontal="center" wrapText="1"/>
    </xf>
    <xf numFmtId="2" fontId="27" fillId="38" borderId="23" xfId="0" applyNumberFormat="1" applyFont="1" applyFill="1" applyBorder="1" applyAlignment="1">
      <alignment horizontal="center" wrapText="1"/>
    </xf>
    <xf numFmtId="0" fontId="18" fillId="39" borderId="10" xfId="0" applyFont="1" applyFill="1" applyBorder="1" applyAlignment="1" applyProtection="1">
      <alignment horizontal="center" wrapText="1"/>
      <protection locked="0"/>
    </xf>
    <xf numFmtId="0" fontId="18" fillId="40" borderId="10" xfId="0" applyFont="1" applyFill="1" applyBorder="1" applyAlignment="1">
      <alignment horizontal="center" wrapText="1"/>
    </xf>
    <xf numFmtId="2" fontId="26" fillId="39" borderId="21" xfId="0" applyNumberFormat="1" applyFont="1" applyFill="1" applyBorder="1" applyAlignment="1">
      <alignment horizontal="center" vertical="center" wrapText="1"/>
    </xf>
    <xf numFmtId="2" fontId="18" fillId="39" borderId="10" xfId="0" applyNumberFormat="1" applyFont="1" applyFill="1" applyBorder="1" applyAlignment="1">
      <alignment horizontal="center" wrapText="1"/>
    </xf>
    <xf numFmtId="2" fontId="27" fillId="40" borderId="23" xfId="0" applyNumberFormat="1" applyFont="1" applyFill="1" applyBorder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horizontal="center" wrapText="1"/>
    </xf>
    <xf numFmtId="2" fontId="26" fillId="39" borderId="10" xfId="0" applyNumberFormat="1" applyFont="1" applyFill="1" applyBorder="1" applyAlignment="1">
      <alignment horizontal="center" vertical="center" wrapText="1"/>
    </xf>
    <xf numFmtId="2" fontId="27" fillId="40" borderId="10" xfId="0" applyNumberFormat="1" applyFont="1" applyFill="1" applyBorder="1" applyAlignment="1">
      <alignment horizontal="center" wrapText="1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/>
    <xf numFmtId="0" fontId="0" fillId="36" borderId="0" xfId="0" applyFill="1" applyAlignment="1">
      <alignment wrapText="1"/>
    </xf>
    <xf numFmtId="0" fontId="16" fillId="36" borderId="0" xfId="0" applyFont="1" applyFill="1"/>
    <xf numFmtId="0" fontId="0" fillId="36" borderId="0" xfId="0" applyFill="1" applyAlignment="1">
      <alignment horizontal="center"/>
    </xf>
    <xf numFmtId="0" fontId="18" fillId="40" borderId="20" xfId="0" applyFont="1" applyFill="1" applyBorder="1" applyAlignment="1">
      <alignment horizontal="center" wrapText="1"/>
    </xf>
    <xf numFmtId="0" fontId="13" fillId="41" borderId="0" xfId="0" applyFont="1" applyFill="1" applyAlignment="1">
      <alignment horizontal="center" vertical="center"/>
    </xf>
    <xf numFmtId="0" fontId="0" fillId="42" borderId="16" xfId="0" applyFill="1" applyBorder="1" applyAlignment="1">
      <alignment horizontal="left" vertical="center" wrapText="1"/>
    </xf>
    <xf numFmtId="0" fontId="0" fillId="42" borderId="17" xfId="0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42" borderId="11" xfId="0" applyFill="1" applyBorder="1" applyAlignment="1">
      <alignment horizontal="left" vertical="center" wrapText="1"/>
    </xf>
    <xf numFmtId="0" fontId="0" fillId="42" borderId="0" xfId="0" applyFill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8" fillId="36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35" borderId="10" xfId="0" applyFill="1" applyBorder="1" applyAlignment="1">
      <alignment horizontal="center" wrapText="1"/>
    </xf>
    <xf numFmtId="0" fontId="0" fillId="33" borderId="21" xfId="0" applyFill="1" applyBorder="1" applyAlignment="1">
      <alignment horizontal="left" wrapText="1"/>
    </xf>
    <xf numFmtId="0" fontId="0" fillId="33" borderId="22" xfId="0" applyFill="1" applyBorder="1" applyAlignment="1">
      <alignment horizontal="left" wrapText="1"/>
    </xf>
    <xf numFmtId="0" fontId="0" fillId="33" borderId="23" xfId="0" applyFill="1" applyBorder="1" applyAlignment="1">
      <alignment horizontal="left" wrapText="1"/>
    </xf>
    <xf numFmtId="0" fontId="0" fillId="34" borderId="21" xfId="0" applyFill="1" applyBorder="1" applyAlignment="1">
      <alignment horizontal="left" wrapText="1"/>
    </xf>
    <xf numFmtId="0" fontId="0" fillId="34" borderId="22" xfId="0" applyFill="1" applyBorder="1" applyAlignment="1">
      <alignment horizontal="left" wrapText="1"/>
    </xf>
    <xf numFmtId="0" fontId="0" fillId="34" borderId="23" xfId="0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horizontal="left" wrapText="1"/>
    </xf>
    <xf numFmtId="0" fontId="0" fillId="36" borderId="0" xfId="0" applyFill="1" applyAlignment="1">
      <alignment horizontal="center" wrapText="1"/>
    </xf>
    <xf numFmtId="0" fontId="18" fillId="36" borderId="10" xfId="0" applyFont="1" applyFill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/>
    </xf>
    <xf numFmtId="0" fontId="20" fillId="0" borderId="10" xfId="42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25" fillId="36" borderId="21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0" fontId="21" fillId="0" borderId="23" xfId="0" applyFont="1" applyBorder="1" applyAlignment="1">
      <alignment horizontal="center" vertical="top"/>
    </xf>
    <xf numFmtId="0" fontId="23" fillId="37" borderId="19" xfId="0" applyFont="1" applyFill="1" applyBorder="1" applyAlignment="1">
      <alignment horizontal="center" vertical="center" textRotation="90" wrapText="1"/>
    </xf>
    <xf numFmtId="0" fontId="23" fillId="37" borderId="24" xfId="0" applyFont="1" applyFill="1" applyBorder="1" applyAlignment="1">
      <alignment horizontal="center" vertical="center" textRotation="90" wrapText="1"/>
    </xf>
    <xf numFmtId="0" fontId="23" fillId="37" borderId="20" xfId="0" applyFont="1" applyFill="1" applyBorder="1" applyAlignment="1">
      <alignment horizontal="center" vertical="center" textRotation="90" wrapText="1"/>
    </xf>
    <xf numFmtId="0" fontId="24" fillId="37" borderId="19" xfId="0" applyFont="1" applyFill="1" applyBorder="1" applyAlignment="1">
      <alignment horizontal="center" vertical="center" textRotation="90" wrapText="1"/>
    </xf>
    <xf numFmtId="0" fontId="24" fillId="37" borderId="24" xfId="0" applyFont="1" applyFill="1" applyBorder="1" applyAlignment="1">
      <alignment horizontal="center" vertical="center" textRotation="90" wrapText="1"/>
    </xf>
    <xf numFmtId="0" fontId="24" fillId="37" borderId="20" xfId="0" applyFont="1" applyFill="1" applyBorder="1" applyAlignment="1">
      <alignment horizontal="center" vertical="center" textRotation="90" wrapText="1"/>
    </xf>
    <xf numFmtId="0" fontId="25" fillId="37" borderId="20" xfId="0" applyFont="1" applyFill="1" applyBorder="1" applyAlignment="1" applyProtection="1">
      <alignment horizontal="center" vertical="center" wrapText="1"/>
      <protection locked="0"/>
    </xf>
    <xf numFmtId="0" fontId="24" fillId="37" borderId="13" xfId="0" applyFont="1" applyFill="1" applyBorder="1" applyAlignment="1">
      <alignment horizontal="center" wrapText="1"/>
    </xf>
    <xf numFmtId="0" fontId="24" fillId="37" borderId="21" xfId="0" applyFont="1" applyFill="1" applyBorder="1" applyAlignment="1">
      <alignment horizontal="center" wrapText="1"/>
    </xf>
    <xf numFmtId="0" fontId="24" fillId="37" borderId="22" xfId="0" applyFont="1" applyFill="1" applyBorder="1" applyAlignment="1">
      <alignment horizontal="center" wrapText="1"/>
    </xf>
    <xf numFmtId="0" fontId="0" fillId="36" borderId="10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22" xfId="0" applyFill="1" applyBorder="1" applyAlignment="1">
      <alignment horizontal="center" vertical="justify" wrapText="1"/>
    </xf>
    <xf numFmtId="0" fontId="0" fillId="36" borderId="23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0" fillId="36" borderId="23" xfId="0" applyFill="1" applyBorder="1" applyAlignment="1">
      <alignment horizontal="center" wrapText="1"/>
    </xf>
    <xf numFmtId="0" fontId="16" fillId="36" borderId="0" xfId="0" applyFont="1" applyFill="1" applyAlignment="1">
      <alignment horizontal="center"/>
    </xf>
    <xf numFmtId="0" fontId="0" fillId="36" borderId="0" xfId="0" applyFill="1" applyAlignment="1">
      <alignment vertical="justify" wrapText="1"/>
    </xf>
    <xf numFmtId="0" fontId="0" fillId="36" borderId="10" xfId="0" applyFill="1" applyBorder="1" applyAlignment="1">
      <alignment horizontal="center"/>
    </xf>
    <xf numFmtId="0" fontId="0" fillId="36" borderId="0" xfId="0" applyFill="1" applyAlignment="1">
      <alignment horizontal="center"/>
    </xf>
    <xf numFmtId="4" fontId="18" fillId="40" borderId="10" xfId="0" applyNumberFormat="1" applyFont="1" applyFill="1" applyBorder="1" applyAlignment="1">
      <alignment horizontal="center" wrapText="1"/>
    </xf>
    <xf numFmtId="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B2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245806</xdr:colOff>
      <xdr:row>13</xdr:row>
      <xdr:rowOff>168992</xdr:rowOff>
    </xdr:from>
    <xdr:to>
      <xdr:col>11</xdr:col>
      <xdr:colOff>560745</xdr:colOff>
      <xdr:row>17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44642-7027-4DD3-9276-756AB84E32BD}"/>
            </a:ext>
          </a:extLst>
        </xdr:cNvPr>
        <xdr:cNvSpPr/>
      </xdr:nvSpPr>
      <xdr:spPr>
        <a:xfrm>
          <a:off x="7865806" y="2312117"/>
          <a:ext cx="1076939" cy="639097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101600</xdr:colOff>
      <xdr:row>40</xdr:row>
      <xdr:rowOff>152400</xdr:rowOff>
    </xdr:from>
    <xdr:to>
      <xdr:col>34</xdr:col>
      <xdr:colOff>586720</xdr:colOff>
      <xdr:row>56</xdr:row>
      <xdr:rowOff>104400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ADF9D1-9BF7-440A-8167-AB6C70A87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3300" y="7286625"/>
          <a:ext cx="5219045" cy="3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whtorresb1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43E9-DE7A-4799-9449-F89A8783076A}">
  <dimension ref="A1:X40"/>
  <sheetViews>
    <sheetView workbookViewId="0">
      <selection activeCell="N6" sqref="N6"/>
    </sheetView>
  </sheetViews>
  <sheetFormatPr baseColWidth="10" defaultRowHeight="15" x14ac:dyDescent="0.25"/>
  <sheetData>
    <row r="1" spans="1:2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19"/>
      <c r="B5" s="19"/>
      <c r="C5" s="42" t="s">
        <v>66</v>
      </c>
      <c r="D5" s="42"/>
      <c r="E5" s="42"/>
      <c r="F5" s="42"/>
      <c r="G5" s="42"/>
      <c r="H5" s="42"/>
      <c r="I5" s="42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x14ac:dyDescent="0.25">
      <c r="A7" s="19"/>
      <c r="B7" s="19"/>
      <c r="C7" s="43" t="s">
        <v>67</v>
      </c>
      <c r="D7" s="44"/>
      <c r="E7" s="44"/>
      <c r="F7" s="44"/>
      <c r="G7" s="44"/>
      <c r="H7" s="44"/>
      <c r="I7" s="44"/>
      <c r="J7" s="45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x14ac:dyDescent="0.25">
      <c r="A8" s="19"/>
      <c r="B8" s="19"/>
      <c r="C8" s="46"/>
      <c r="D8" s="47"/>
      <c r="E8" s="47"/>
      <c r="F8" s="47"/>
      <c r="G8" s="47"/>
      <c r="H8" s="47"/>
      <c r="I8" s="47"/>
      <c r="J8" s="4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19"/>
      <c r="B9" s="19"/>
      <c r="C9" s="46"/>
      <c r="D9" s="47"/>
      <c r="E9" s="47"/>
      <c r="F9" s="47"/>
      <c r="G9" s="47"/>
      <c r="H9" s="47"/>
      <c r="I9" s="47"/>
      <c r="J9" s="4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x14ac:dyDescent="0.25">
      <c r="A10" s="19"/>
      <c r="B10" s="19"/>
      <c r="C10" s="46"/>
      <c r="D10" s="47"/>
      <c r="E10" s="47"/>
      <c r="F10" s="47"/>
      <c r="G10" s="47"/>
      <c r="H10" s="47"/>
      <c r="I10" s="47"/>
      <c r="J10" s="4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x14ac:dyDescent="0.25">
      <c r="A11" s="19"/>
      <c r="B11" s="19"/>
      <c r="C11" s="46"/>
      <c r="D11" s="47"/>
      <c r="E11" s="47"/>
      <c r="F11" s="47"/>
      <c r="G11" s="47"/>
      <c r="H11" s="47"/>
      <c r="I11" s="47"/>
      <c r="J11" s="4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x14ac:dyDescent="0.25">
      <c r="A12" s="19"/>
      <c r="B12" s="19"/>
      <c r="C12" s="46"/>
      <c r="D12" s="47"/>
      <c r="E12" s="47"/>
      <c r="F12" s="47"/>
      <c r="G12" s="47"/>
      <c r="H12" s="47"/>
      <c r="I12" s="47"/>
      <c r="J12" s="4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8.75" x14ac:dyDescent="0.3">
      <c r="A13" s="19"/>
      <c r="B13" s="19"/>
      <c r="C13" s="46"/>
      <c r="D13" s="47"/>
      <c r="E13" s="47"/>
      <c r="F13" s="47"/>
      <c r="G13" s="47"/>
      <c r="H13" s="47"/>
      <c r="I13" s="47"/>
      <c r="J13" s="48"/>
      <c r="N13" s="54" t="s">
        <v>69</v>
      </c>
      <c r="O13" s="55"/>
      <c r="P13" s="55"/>
      <c r="Q13" s="55"/>
      <c r="R13" s="19"/>
      <c r="S13" s="19"/>
      <c r="T13" s="19"/>
      <c r="U13" s="19"/>
      <c r="V13" s="19"/>
      <c r="W13" s="19"/>
      <c r="X13" s="19"/>
    </row>
    <row r="14" spans="1:24" x14ac:dyDescent="0.25">
      <c r="A14" s="19"/>
      <c r="B14" s="19"/>
      <c r="C14" s="46"/>
      <c r="D14" s="47"/>
      <c r="E14" s="47"/>
      <c r="F14" s="47"/>
      <c r="G14" s="47"/>
      <c r="H14" s="47"/>
      <c r="I14" s="47"/>
      <c r="J14" s="48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25">
      <c r="A15" s="19"/>
      <c r="B15" s="19"/>
      <c r="C15" s="46"/>
      <c r="D15" s="47"/>
      <c r="E15" s="47"/>
      <c r="F15" s="47"/>
      <c r="G15" s="47"/>
      <c r="H15" s="47"/>
      <c r="I15" s="47"/>
      <c r="J15" s="48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x14ac:dyDescent="0.25">
      <c r="A16" s="19"/>
      <c r="B16" s="19"/>
      <c r="C16" s="46"/>
      <c r="D16" s="47"/>
      <c r="E16" s="47"/>
      <c r="F16" s="47"/>
      <c r="G16" s="47"/>
      <c r="H16" s="47"/>
      <c r="I16" s="47"/>
      <c r="J16" s="48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x14ac:dyDescent="0.25">
      <c r="A17" s="19"/>
      <c r="B17" s="19"/>
      <c r="C17" s="46"/>
      <c r="D17" s="47"/>
      <c r="E17" s="47"/>
      <c r="F17" s="47"/>
      <c r="G17" s="47"/>
      <c r="H17" s="47"/>
      <c r="I17" s="47"/>
      <c r="J17" s="4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x14ac:dyDescent="0.25">
      <c r="A18" s="19"/>
      <c r="B18" s="19"/>
      <c r="C18" s="46"/>
      <c r="D18" s="47"/>
      <c r="E18" s="47"/>
      <c r="F18" s="47"/>
      <c r="G18" s="47"/>
      <c r="H18" s="47"/>
      <c r="I18" s="47"/>
      <c r="J18" s="4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x14ac:dyDescent="0.25">
      <c r="A19" s="19"/>
      <c r="B19" s="19"/>
      <c r="C19" s="46"/>
      <c r="D19" s="47"/>
      <c r="E19" s="47"/>
      <c r="F19" s="47"/>
      <c r="G19" s="47"/>
      <c r="H19" s="47"/>
      <c r="I19" s="47"/>
      <c r="J19" s="4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x14ac:dyDescent="0.25">
      <c r="A20" s="19"/>
      <c r="B20" s="19"/>
      <c r="C20" s="46"/>
      <c r="D20" s="47"/>
      <c r="E20" s="47"/>
      <c r="F20" s="47"/>
      <c r="G20" s="47"/>
      <c r="H20" s="47"/>
      <c r="I20" s="47"/>
      <c r="J20" s="4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x14ac:dyDescent="0.25">
      <c r="A21" s="19"/>
      <c r="B21" s="19"/>
      <c r="C21" s="46"/>
      <c r="D21" s="47"/>
      <c r="E21" s="47"/>
      <c r="F21" s="47"/>
      <c r="G21" s="47"/>
      <c r="H21" s="47"/>
      <c r="I21" s="47"/>
      <c r="J21" s="4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x14ac:dyDescent="0.25">
      <c r="A22" s="19"/>
      <c r="B22" s="19"/>
      <c r="C22" s="46"/>
      <c r="D22" s="47"/>
      <c r="E22" s="47"/>
      <c r="F22" s="47"/>
      <c r="G22" s="47"/>
      <c r="H22" s="47"/>
      <c r="I22" s="47"/>
      <c r="J22" s="4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x14ac:dyDescent="0.25">
      <c r="A23" s="19"/>
      <c r="B23" s="19"/>
      <c r="C23" s="46"/>
      <c r="D23" s="47"/>
      <c r="E23" s="47"/>
      <c r="F23" s="47"/>
      <c r="G23" s="47"/>
      <c r="H23" s="47"/>
      <c r="I23" s="47"/>
      <c r="J23" s="4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x14ac:dyDescent="0.25">
      <c r="A24" s="19"/>
      <c r="B24" s="19"/>
      <c r="C24" s="49"/>
      <c r="D24" s="50"/>
      <c r="E24" s="50"/>
      <c r="F24" s="50"/>
      <c r="G24" s="50"/>
      <c r="H24" s="50"/>
      <c r="I24" s="50"/>
      <c r="J24" s="4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x14ac:dyDescent="0.25">
      <c r="A25" s="19"/>
      <c r="B25" s="19"/>
      <c r="C25" s="49"/>
      <c r="D25" s="50"/>
      <c r="E25" s="50"/>
      <c r="F25" s="50"/>
      <c r="G25" s="50"/>
      <c r="H25" s="50"/>
      <c r="I25" s="50"/>
      <c r="J25" s="4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x14ac:dyDescent="0.25">
      <c r="A26" s="19"/>
      <c r="B26" s="19"/>
      <c r="C26" s="49"/>
      <c r="D26" s="50"/>
      <c r="E26" s="50"/>
      <c r="F26" s="50"/>
      <c r="G26" s="50"/>
      <c r="H26" s="50"/>
      <c r="I26" s="50"/>
      <c r="J26" s="48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x14ac:dyDescent="0.25">
      <c r="A27" s="19"/>
      <c r="B27" s="19"/>
      <c r="C27" s="49"/>
      <c r="D27" s="50"/>
      <c r="E27" s="50"/>
      <c r="F27" s="50"/>
      <c r="G27" s="50"/>
      <c r="H27" s="50"/>
      <c r="I27" s="50"/>
      <c r="J27" s="4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x14ac:dyDescent="0.25">
      <c r="A28" s="19"/>
      <c r="B28" s="19"/>
      <c r="C28" s="49"/>
      <c r="D28" s="50"/>
      <c r="E28" s="50"/>
      <c r="F28" s="50"/>
      <c r="G28" s="50"/>
      <c r="H28" s="50"/>
      <c r="I28" s="50"/>
      <c r="J28" s="48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x14ac:dyDescent="0.25">
      <c r="A29" s="19"/>
      <c r="B29" s="19"/>
      <c r="C29" s="49"/>
      <c r="D29" s="50"/>
      <c r="E29" s="50"/>
      <c r="F29" s="50"/>
      <c r="G29" s="50"/>
      <c r="H29" s="50"/>
      <c r="I29" s="50"/>
      <c r="J29" s="4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x14ac:dyDescent="0.25">
      <c r="A30" s="19"/>
      <c r="B30" s="19"/>
      <c r="C30" s="49"/>
      <c r="D30" s="50"/>
      <c r="E30" s="50"/>
      <c r="F30" s="50"/>
      <c r="G30" s="50"/>
      <c r="H30" s="50"/>
      <c r="I30" s="50"/>
      <c r="J30" s="48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x14ac:dyDescent="0.25">
      <c r="A31" s="19"/>
      <c r="B31" s="19"/>
      <c r="C31" s="49"/>
      <c r="D31" s="50"/>
      <c r="E31" s="50"/>
      <c r="F31" s="50"/>
      <c r="G31" s="50"/>
      <c r="H31" s="50"/>
      <c r="I31" s="50"/>
      <c r="J31" s="4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x14ac:dyDescent="0.25">
      <c r="A32" s="19"/>
      <c r="B32" s="19"/>
      <c r="C32" s="49"/>
      <c r="D32" s="50"/>
      <c r="E32" s="50"/>
      <c r="F32" s="50"/>
      <c r="G32" s="50"/>
      <c r="H32" s="50"/>
      <c r="I32" s="50"/>
      <c r="J32" s="48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x14ac:dyDescent="0.25">
      <c r="A33" s="19"/>
      <c r="B33" s="19"/>
      <c r="C33" s="51"/>
      <c r="D33" s="52"/>
      <c r="E33" s="52"/>
      <c r="F33" s="52"/>
      <c r="G33" s="52"/>
      <c r="H33" s="52"/>
      <c r="I33" s="52"/>
      <c r="J33" s="53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</sheetData>
  <mergeCells count="3">
    <mergeCell ref="C5:I5"/>
    <mergeCell ref="C7:J33"/>
    <mergeCell ref="N13:Q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60"/>
  <sheetViews>
    <sheetView showGridLines="0" tabSelected="1" topLeftCell="C1" zoomScaleNormal="100" workbookViewId="0">
      <selection activeCell="R32" sqref="R32"/>
    </sheetView>
  </sheetViews>
  <sheetFormatPr baseColWidth="10" defaultRowHeight="15" x14ac:dyDescent="0.25"/>
  <cols>
    <col min="1" max="1" width="18.42578125" bestFit="1" customWidth="1"/>
    <col min="2" max="2" width="9" bestFit="1" customWidth="1"/>
    <col min="3" max="3" width="12.7109375" bestFit="1" customWidth="1"/>
    <col min="4" max="4" width="40.28515625" customWidth="1"/>
    <col min="5" max="5" width="16" customWidth="1"/>
    <col min="6" max="6" width="10.140625" customWidth="1"/>
    <col min="7" max="7" width="9.140625" bestFit="1" customWidth="1"/>
    <col min="8" max="8" width="8.5703125" customWidth="1"/>
    <col min="9" max="9" width="7" bestFit="1" customWidth="1"/>
    <col min="10" max="11" width="4.42578125" customWidth="1"/>
    <col min="12" max="13" width="3.5703125" bestFit="1" customWidth="1"/>
    <col min="14" max="14" width="7.140625" customWidth="1"/>
    <col min="15" max="18" width="3.5703125" bestFit="1" customWidth="1"/>
    <col min="19" max="19" width="15" customWidth="1"/>
    <col min="20" max="20" width="9" customWidth="1"/>
    <col min="21" max="22" width="7.42578125" customWidth="1"/>
    <col min="23" max="23" width="7.28515625" customWidth="1"/>
    <col min="24" max="24" width="7.85546875" customWidth="1"/>
    <col min="25" max="25" width="7" customWidth="1"/>
    <col min="26" max="26" width="8.28515625" customWidth="1"/>
    <col min="27" max="27" width="7.28515625" customWidth="1"/>
    <col min="28" max="28" width="6.5703125" customWidth="1"/>
    <col min="29" max="29" width="8.5703125" customWidth="1"/>
    <col min="30" max="30" width="7.7109375" customWidth="1"/>
    <col min="31" max="31" width="8.28515625" customWidth="1"/>
    <col min="32" max="32" width="15.28515625" customWidth="1"/>
    <col min="33" max="33" width="2.140625" customWidth="1"/>
    <col min="34" max="34" width="15.140625" customWidth="1"/>
  </cols>
  <sheetData>
    <row r="2" spans="1:35" ht="18" customHeight="1" x14ac:dyDescent="0.25">
      <c r="A2" s="78" t="s">
        <v>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" customHeight="1" x14ac:dyDescent="0.25">
      <c r="A3" s="2" t="s">
        <v>0</v>
      </c>
      <c r="B3" s="64" t="s">
        <v>40</v>
      </c>
      <c r="C3" s="64"/>
      <c r="D3" s="64"/>
      <c r="AI3" s="3"/>
    </row>
    <row r="4" spans="1:35" ht="15" customHeight="1" x14ac:dyDescent="0.25">
      <c r="A4" s="2" t="s">
        <v>1</v>
      </c>
      <c r="B4" s="64" t="s">
        <v>2</v>
      </c>
      <c r="C4" s="64"/>
      <c r="D4" s="64"/>
      <c r="AI4" s="3"/>
    </row>
    <row r="5" spans="1:35" ht="15" customHeight="1" x14ac:dyDescent="0.25">
      <c r="A5" s="2" t="s">
        <v>3</v>
      </c>
      <c r="B5" s="64" t="s">
        <v>4</v>
      </c>
      <c r="C5" s="64"/>
      <c r="D5" s="64"/>
      <c r="F5" s="56" t="s">
        <v>41</v>
      </c>
      <c r="G5" s="56"/>
      <c r="H5" s="56"/>
      <c r="I5" s="56"/>
      <c r="J5" s="56"/>
      <c r="K5" s="56"/>
      <c r="L5" s="56"/>
      <c r="N5" s="14" t="s">
        <v>51</v>
      </c>
      <c r="AI5" s="3"/>
    </row>
    <row r="6" spans="1:35" ht="15" customHeight="1" x14ac:dyDescent="0.25">
      <c r="A6" s="2" t="s">
        <v>5</v>
      </c>
      <c r="B6" s="64" t="s">
        <v>6</v>
      </c>
      <c r="C6" s="64"/>
      <c r="D6" s="64"/>
      <c r="AI6" s="3"/>
    </row>
    <row r="7" spans="1:35" x14ac:dyDescent="0.25">
      <c r="A7" s="4"/>
      <c r="AI7" s="3"/>
    </row>
    <row r="8" spans="1:35" x14ac:dyDescent="0.25">
      <c r="A8" s="5"/>
      <c r="B8" s="6"/>
      <c r="C8" s="6"/>
      <c r="D8" s="6"/>
      <c r="E8" s="6"/>
      <c r="AI8" s="3"/>
    </row>
    <row r="9" spans="1:35" ht="15" customHeight="1" x14ac:dyDescent="0.25">
      <c r="A9" s="7" t="s">
        <v>7</v>
      </c>
      <c r="B9" s="65" t="s">
        <v>8</v>
      </c>
      <c r="C9" s="65"/>
      <c r="D9" s="65"/>
      <c r="E9" s="8"/>
      <c r="F9" s="79" t="s">
        <v>42</v>
      </c>
      <c r="G9" s="79"/>
      <c r="H9" s="79"/>
      <c r="I9" s="79"/>
      <c r="J9" s="84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  <c r="V9" s="36" t="s">
        <v>43</v>
      </c>
      <c r="W9" s="80" t="s">
        <v>44</v>
      </c>
      <c r="X9" s="80"/>
      <c r="Y9" s="80"/>
      <c r="Z9" s="80"/>
      <c r="AA9" s="80"/>
      <c r="AB9" s="80"/>
      <c r="AC9" s="80"/>
      <c r="AD9" s="37" t="s">
        <v>45</v>
      </c>
      <c r="AE9" s="81"/>
      <c r="AF9" s="81"/>
      <c r="AG9" s="81"/>
      <c r="AH9" s="81"/>
      <c r="AI9" s="81"/>
    </row>
    <row r="10" spans="1:35" ht="24.75" customHeight="1" x14ac:dyDescent="0.25">
      <c r="A10" s="2" t="s">
        <v>9</v>
      </c>
      <c r="B10" s="64" t="s">
        <v>10</v>
      </c>
      <c r="C10" s="64"/>
      <c r="D10" s="64"/>
      <c r="AI10" s="3"/>
    </row>
    <row r="11" spans="1:35" x14ac:dyDescent="0.25">
      <c r="A11" s="82" t="s">
        <v>68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5" customHeight="1" x14ac:dyDescent="0.25">
      <c r="A12" s="10" t="s">
        <v>11</v>
      </c>
      <c r="B12" s="67" t="s">
        <v>46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87" t="s">
        <v>55</v>
      </c>
      <c r="AH12" s="19"/>
      <c r="AI12" s="90" t="s">
        <v>56</v>
      </c>
    </row>
    <row r="13" spans="1:35" ht="15" customHeight="1" x14ac:dyDescent="0.25">
      <c r="A13" s="11"/>
      <c r="B13" s="12" t="s">
        <v>12</v>
      </c>
      <c r="C13" s="70" t="s">
        <v>47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88"/>
      <c r="AH13" s="19"/>
      <c r="AI13" s="91"/>
    </row>
    <row r="14" spans="1:35" ht="45" customHeight="1" x14ac:dyDescent="0.25">
      <c r="A14" s="73"/>
      <c r="B14" s="73"/>
      <c r="C14" s="66" t="s">
        <v>13</v>
      </c>
      <c r="D14" s="66" t="s">
        <v>14</v>
      </c>
      <c r="E14" s="66" t="s">
        <v>15</v>
      </c>
      <c r="F14" s="66" t="s">
        <v>16</v>
      </c>
      <c r="G14" s="66" t="s">
        <v>17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 t="s">
        <v>18</v>
      </c>
      <c r="T14" s="93" t="s">
        <v>57</v>
      </c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4" t="s">
        <v>58</v>
      </c>
      <c r="AG14" s="88"/>
      <c r="AH14" s="96" t="s">
        <v>59</v>
      </c>
      <c r="AI14" s="91"/>
    </row>
    <row r="15" spans="1:35" x14ac:dyDescent="0.25">
      <c r="A15" s="73"/>
      <c r="B15" s="73"/>
      <c r="C15" s="66"/>
      <c r="D15" s="66"/>
      <c r="E15" s="66"/>
      <c r="F15" s="66"/>
      <c r="G15" s="13">
        <v>1</v>
      </c>
      <c r="H15" s="13">
        <v>2</v>
      </c>
      <c r="I15" s="13">
        <v>3</v>
      </c>
      <c r="J15" s="13">
        <v>4</v>
      </c>
      <c r="K15" s="13">
        <v>5</v>
      </c>
      <c r="L15" s="13">
        <v>6</v>
      </c>
      <c r="M15" s="13">
        <v>7</v>
      </c>
      <c r="N15" s="13">
        <v>8</v>
      </c>
      <c r="O15" s="13">
        <v>9</v>
      </c>
      <c r="P15" s="13">
        <v>10</v>
      </c>
      <c r="Q15" s="13">
        <v>11</v>
      </c>
      <c r="R15" s="13">
        <v>12</v>
      </c>
      <c r="S15" s="66"/>
      <c r="T15" s="21">
        <v>1</v>
      </c>
      <c r="U15" s="21">
        <v>2</v>
      </c>
      <c r="V15" s="21">
        <v>3</v>
      </c>
      <c r="W15" s="21">
        <v>4</v>
      </c>
      <c r="X15" s="21">
        <v>5</v>
      </c>
      <c r="Y15" s="21">
        <v>6</v>
      </c>
      <c r="Z15" s="21">
        <v>7</v>
      </c>
      <c r="AA15" s="21">
        <v>8</v>
      </c>
      <c r="AB15" s="21">
        <v>9</v>
      </c>
      <c r="AC15" s="21">
        <v>10</v>
      </c>
      <c r="AD15" s="21">
        <v>11</v>
      </c>
      <c r="AE15" s="21">
        <v>12</v>
      </c>
      <c r="AF15" s="95"/>
      <c r="AG15" s="89"/>
      <c r="AH15" s="96"/>
      <c r="AI15" s="92"/>
    </row>
    <row r="16" spans="1:35" x14ac:dyDescent="0.25">
      <c r="A16" s="73"/>
      <c r="B16" s="63" t="s">
        <v>53</v>
      </c>
      <c r="C16" s="57" t="s">
        <v>19</v>
      </c>
      <c r="D16" s="74" t="s">
        <v>20</v>
      </c>
      <c r="E16" s="57" t="s">
        <v>21</v>
      </c>
      <c r="F16" s="23" t="s">
        <v>50</v>
      </c>
      <c r="G16" s="23">
        <v>250</v>
      </c>
      <c r="H16" s="23">
        <v>300</v>
      </c>
      <c r="I16" s="23">
        <v>300</v>
      </c>
      <c r="J16" s="23">
        <v>190</v>
      </c>
      <c r="K16" s="23">
        <v>190</v>
      </c>
      <c r="L16" s="23">
        <v>170</v>
      </c>
      <c r="M16" s="23">
        <v>150</v>
      </c>
      <c r="N16" s="23">
        <v>180</v>
      </c>
      <c r="O16" s="23">
        <v>180</v>
      </c>
      <c r="P16" s="23">
        <v>160</v>
      </c>
      <c r="Q16" s="23">
        <v>180</v>
      </c>
      <c r="R16" s="23">
        <v>120</v>
      </c>
      <c r="S16" s="23">
        <f>SUM(G16:R16)</f>
        <v>2370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3">
        <f>SUM(T16:AE16)</f>
        <v>0</v>
      </c>
      <c r="AG16" s="24">
        <f>+AH16</f>
        <v>0</v>
      </c>
      <c r="AH16" s="25">
        <f>IFERROR(((AF16/S16)*100),0)</f>
        <v>0</v>
      </c>
      <c r="AI16" s="26" t="str">
        <f>IF(AG16&lt;60,"INEFICAZ",IF(AG16&lt;89,"MODERADAMENTE EFICAZ",IF(AG16&lt;=100,"EFICAZ","EFICAZ")))</f>
        <v>INEFICAZ</v>
      </c>
    </row>
    <row r="17" spans="1:35" x14ac:dyDescent="0.25">
      <c r="A17" s="73"/>
      <c r="B17" s="63"/>
      <c r="C17" s="57"/>
      <c r="D17" s="74"/>
      <c r="E17" s="57"/>
      <c r="F17" s="28" t="s">
        <v>22</v>
      </c>
      <c r="G17" s="108">
        <v>22977.34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f t="shared" ref="S17:S29" si="0">SUM(G17:R17)</f>
        <v>22977.34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8">
        <f t="shared" ref="AF17:AF27" si="1">SUM(T17:AE17)</f>
        <v>0</v>
      </c>
      <c r="AG17" s="29">
        <f>+AH17</f>
        <v>0</v>
      </c>
      <c r="AH17" s="30">
        <f>IFERROR(((AF17/S17)*100),0)</f>
        <v>0</v>
      </c>
      <c r="AI17" s="31" t="str">
        <f t="shared" ref="AI17:AI27" si="2">IF(AG17&lt;60,"INEFICAZ",IF(AG17&lt;89,"MODERADAMENTE EFICAZ",IF(AG17&lt;=100,"EFICAZ","EFICAZ")))</f>
        <v>INEFICAZ</v>
      </c>
    </row>
    <row r="18" spans="1:35" x14ac:dyDescent="0.25">
      <c r="A18" s="73"/>
      <c r="B18" s="73"/>
      <c r="C18" s="57" t="s">
        <v>23</v>
      </c>
      <c r="D18" s="74" t="s">
        <v>24</v>
      </c>
      <c r="E18" s="57" t="s">
        <v>25</v>
      </c>
      <c r="F18" s="23" t="s">
        <v>50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1</v>
      </c>
      <c r="M18" s="23">
        <v>0</v>
      </c>
      <c r="N18" s="23">
        <v>0</v>
      </c>
      <c r="O18" s="23">
        <v>0</v>
      </c>
      <c r="P18" s="23">
        <v>0</v>
      </c>
      <c r="Q18" s="23">
        <v>1</v>
      </c>
      <c r="R18" s="23">
        <v>0</v>
      </c>
      <c r="S18" s="23">
        <f t="shared" si="0"/>
        <v>2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3">
        <f t="shared" si="1"/>
        <v>0</v>
      </c>
      <c r="AG18" s="24">
        <f t="shared" ref="AG18:AG27" si="3">+AH18</f>
        <v>0</v>
      </c>
      <c r="AH18" s="25">
        <f t="shared" ref="AH18:AH27" si="4">IFERROR(((AF18/S18)*100),0)</f>
        <v>0</v>
      </c>
      <c r="AI18" s="26" t="str">
        <f t="shared" si="2"/>
        <v>INEFICAZ</v>
      </c>
    </row>
    <row r="19" spans="1:35" x14ac:dyDescent="0.25">
      <c r="A19" s="73"/>
      <c r="B19" s="73"/>
      <c r="C19" s="57"/>
      <c r="D19" s="74"/>
      <c r="E19" s="57"/>
      <c r="F19" s="28" t="s">
        <v>22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f t="shared" si="0"/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f t="shared" si="1"/>
        <v>0</v>
      </c>
      <c r="AG19" s="29">
        <f t="shared" si="3"/>
        <v>0</v>
      </c>
      <c r="AH19" s="30">
        <f t="shared" si="4"/>
        <v>0</v>
      </c>
      <c r="AI19" s="31" t="str">
        <f t="shared" si="2"/>
        <v>INEFICAZ</v>
      </c>
    </row>
    <row r="20" spans="1:35" x14ac:dyDescent="0.25">
      <c r="A20" s="73"/>
      <c r="B20" s="73"/>
      <c r="C20" s="57" t="s">
        <v>26</v>
      </c>
      <c r="D20" s="74" t="s">
        <v>27</v>
      </c>
      <c r="E20" s="57" t="s">
        <v>28</v>
      </c>
      <c r="F20" s="23" t="s">
        <v>50</v>
      </c>
      <c r="G20" s="23">
        <v>90</v>
      </c>
      <c r="H20" s="23">
        <v>190</v>
      </c>
      <c r="I20" s="23">
        <v>170</v>
      </c>
      <c r="J20" s="23">
        <v>130</v>
      </c>
      <c r="K20" s="23">
        <v>110</v>
      </c>
      <c r="L20" s="23">
        <v>120</v>
      </c>
      <c r="M20" s="23">
        <v>140</v>
      </c>
      <c r="N20" s="23">
        <v>90</v>
      </c>
      <c r="O20" s="23">
        <v>110</v>
      </c>
      <c r="P20" s="23">
        <v>100</v>
      </c>
      <c r="Q20" s="23">
        <v>110</v>
      </c>
      <c r="R20" s="23">
        <v>100</v>
      </c>
      <c r="S20" s="23">
        <f t="shared" si="0"/>
        <v>1460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3">
        <f t="shared" si="1"/>
        <v>0</v>
      </c>
      <c r="AG20" s="24">
        <f t="shared" si="3"/>
        <v>0</v>
      </c>
      <c r="AH20" s="25">
        <f t="shared" si="4"/>
        <v>0</v>
      </c>
      <c r="AI20" s="26" t="str">
        <f t="shared" si="2"/>
        <v>INEFICAZ</v>
      </c>
    </row>
    <row r="21" spans="1:35" x14ac:dyDescent="0.25">
      <c r="A21" s="73"/>
      <c r="B21" s="73"/>
      <c r="C21" s="57"/>
      <c r="D21" s="74"/>
      <c r="E21" s="57"/>
      <c r="F21" s="28" t="s">
        <v>22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f t="shared" si="0"/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8">
        <f t="shared" si="1"/>
        <v>0</v>
      </c>
      <c r="AG21" s="29">
        <f t="shared" si="3"/>
        <v>0</v>
      </c>
      <c r="AH21" s="30">
        <f t="shared" si="4"/>
        <v>0</v>
      </c>
      <c r="AI21" s="31" t="str">
        <f t="shared" si="2"/>
        <v>INEFICAZ</v>
      </c>
    </row>
    <row r="22" spans="1:35" x14ac:dyDescent="0.25">
      <c r="A22" s="73"/>
      <c r="B22" s="73"/>
      <c r="C22" s="57" t="s">
        <v>29</v>
      </c>
      <c r="D22" s="74" t="s">
        <v>30</v>
      </c>
      <c r="E22" s="57" t="s">
        <v>31</v>
      </c>
      <c r="F22" s="23" t="s">
        <v>50</v>
      </c>
      <c r="G22" s="23">
        <v>0</v>
      </c>
      <c r="H22" s="23">
        <v>0</v>
      </c>
      <c r="I22" s="23">
        <v>1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f t="shared" si="0"/>
        <v>1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3">
        <f t="shared" si="1"/>
        <v>0</v>
      </c>
      <c r="AG22" s="24">
        <f t="shared" si="3"/>
        <v>0</v>
      </c>
      <c r="AH22" s="25">
        <f t="shared" si="4"/>
        <v>0</v>
      </c>
      <c r="AI22" s="26" t="str">
        <f t="shared" si="2"/>
        <v>INEFICAZ</v>
      </c>
    </row>
    <row r="23" spans="1:35" x14ac:dyDescent="0.25">
      <c r="A23" s="73"/>
      <c r="B23" s="73"/>
      <c r="C23" s="57"/>
      <c r="D23" s="74"/>
      <c r="E23" s="57"/>
      <c r="F23" s="28" t="s">
        <v>22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f t="shared" si="0"/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8">
        <f t="shared" si="1"/>
        <v>0</v>
      </c>
      <c r="AG23" s="29">
        <f t="shared" si="3"/>
        <v>0</v>
      </c>
      <c r="AH23" s="30">
        <f t="shared" si="4"/>
        <v>0</v>
      </c>
      <c r="AI23" s="31" t="str">
        <f t="shared" si="2"/>
        <v>INEFICAZ</v>
      </c>
    </row>
    <row r="24" spans="1:35" x14ac:dyDescent="0.25">
      <c r="A24" s="73"/>
      <c r="B24" s="73"/>
      <c r="C24" s="57" t="s">
        <v>32</v>
      </c>
      <c r="D24" s="74" t="s">
        <v>33</v>
      </c>
      <c r="E24" s="57" t="s">
        <v>34</v>
      </c>
      <c r="F24" s="23" t="s">
        <v>50</v>
      </c>
      <c r="G24" s="23">
        <v>0</v>
      </c>
      <c r="H24" s="23">
        <v>0</v>
      </c>
      <c r="I24" s="23">
        <v>1</v>
      </c>
      <c r="J24" s="23">
        <v>0</v>
      </c>
      <c r="K24" s="23">
        <v>0</v>
      </c>
      <c r="L24" s="23">
        <v>1</v>
      </c>
      <c r="M24" s="23">
        <v>0</v>
      </c>
      <c r="N24" s="23">
        <v>0</v>
      </c>
      <c r="O24" s="23">
        <v>1</v>
      </c>
      <c r="P24" s="23">
        <v>0</v>
      </c>
      <c r="Q24" s="23">
        <v>0</v>
      </c>
      <c r="R24" s="23">
        <v>1</v>
      </c>
      <c r="S24" s="23">
        <f t="shared" si="0"/>
        <v>4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3">
        <f t="shared" si="1"/>
        <v>0</v>
      </c>
      <c r="AG24" s="24">
        <f t="shared" si="3"/>
        <v>0</v>
      </c>
      <c r="AH24" s="25">
        <f t="shared" si="4"/>
        <v>0</v>
      </c>
      <c r="AI24" s="26" t="str">
        <f t="shared" si="2"/>
        <v>INEFICAZ</v>
      </c>
    </row>
    <row r="25" spans="1:35" x14ac:dyDescent="0.25">
      <c r="A25" s="73"/>
      <c r="B25" s="73"/>
      <c r="C25" s="57"/>
      <c r="D25" s="74"/>
      <c r="E25" s="57"/>
      <c r="F25" s="28" t="s">
        <v>22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f t="shared" si="0"/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8">
        <f t="shared" si="1"/>
        <v>0</v>
      </c>
      <c r="AG25" s="29">
        <f t="shared" si="3"/>
        <v>0</v>
      </c>
      <c r="AH25" s="30">
        <f t="shared" si="4"/>
        <v>0</v>
      </c>
      <c r="AI25" s="31" t="str">
        <f t="shared" si="2"/>
        <v>INEFICAZ</v>
      </c>
    </row>
    <row r="26" spans="1:35" x14ac:dyDescent="0.25">
      <c r="A26" s="73"/>
      <c r="B26" s="73"/>
      <c r="C26" s="57" t="s">
        <v>35</v>
      </c>
      <c r="D26" s="74" t="s">
        <v>36</v>
      </c>
      <c r="E26" s="57" t="s">
        <v>34</v>
      </c>
      <c r="F26" s="23" t="s">
        <v>50</v>
      </c>
      <c r="G26" s="23">
        <v>0</v>
      </c>
      <c r="H26" s="23">
        <v>1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f t="shared" si="0"/>
        <v>1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3">
        <f t="shared" si="1"/>
        <v>0</v>
      </c>
      <c r="AG26" s="24">
        <f t="shared" si="3"/>
        <v>0</v>
      </c>
      <c r="AH26" s="25">
        <f t="shared" si="4"/>
        <v>0</v>
      </c>
      <c r="AI26" s="26" t="str">
        <f t="shared" si="2"/>
        <v>INEFICAZ</v>
      </c>
    </row>
    <row r="27" spans="1:35" x14ac:dyDescent="0.25">
      <c r="A27" s="73"/>
      <c r="B27" s="73"/>
      <c r="C27" s="57"/>
      <c r="D27" s="74"/>
      <c r="E27" s="57"/>
      <c r="F27" s="28" t="s">
        <v>22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f t="shared" si="0"/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8">
        <f t="shared" si="1"/>
        <v>0</v>
      </c>
      <c r="AG27" s="29">
        <f t="shared" si="3"/>
        <v>0</v>
      </c>
      <c r="AH27" s="30">
        <f t="shared" si="4"/>
        <v>0</v>
      </c>
      <c r="AI27" s="31" t="str">
        <f t="shared" si="2"/>
        <v>INEFICAZ</v>
      </c>
    </row>
    <row r="28" spans="1:35" x14ac:dyDescent="0.25">
      <c r="A28" s="73"/>
      <c r="B28" s="73"/>
      <c r="C28" s="57" t="s">
        <v>37</v>
      </c>
      <c r="D28" s="74" t="s">
        <v>38</v>
      </c>
      <c r="E28" s="57" t="s">
        <v>39</v>
      </c>
      <c r="F28" s="23" t="s">
        <v>50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1</v>
      </c>
      <c r="M28" s="23">
        <v>0</v>
      </c>
      <c r="N28" s="23">
        <v>1</v>
      </c>
      <c r="O28" s="23">
        <v>0</v>
      </c>
      <c r="P28" s="23">
        <v>0</v>
      </c>
      <c r="Q28" s="23">
        <v>0</v>
      </c>
      <c r="R28" s="23">
        <v>0</v>
      </c>
      <c r="S28" s="23">
        <f t="shared" si="0"/>
        <v>2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3">
        <f t="shared" ref="AF28:AF31" si="5">SUM(T28:AE28)</f>
        <v>0</v>
      </c>
      <c r="AG28" s="24">
        <f t="shared" ref="AG28:AG31" si="6">+AH28</f>
        <v>0</v>
      </c>
      <c r="AH28" s="25">
        <f t="shared" ref="AH28:AH31" si="7">IFERROR(((AF28/S28)*100),0)</f>
        <v>0</v>
      </c>
      <c r="AI28" s="26" t="str">
        <f t="shared" ref="AI28:AI31" si="8">IF(AG28&lt;60,"INEFICAZ",IF(AG28&lt;89,"MODERADAMENTE EFICAZ",IF(AG28&lt;=100,"EFICAZ","EFICAZ")))</f>
        <v>INEFICAZ</v>
      </c>
    </row>
    <row r="29" spans="1:35" x14ac:dyDescent="0.25">
      <c r="A29" s="73"/>
      <c r="B29" s="73"/>
      <c r="C29" s="57"/>
      <c r="D29" s="74"/>
      <c r="E29" s="57"/>
      <c r="F29" s="28" t="s">
        <v>22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f t="shared" si="0"/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8">
        <f t="shared" si="5"/>
        <v>0</v>
      </c>
      <c r="AG29" s="29">
        <f t="shared" si="6"/>
        <v>0</v>
      </c>
      <c r="AH29" s="30">
        <f t="shared" si="7"/>
        <v>0</v>
      </c>
      <c r="AI29" s="31" t="str">
        <f t="shared" si="8"/>
        <v>INEFICAZ</v>
      </c>
    </row>
    <row r="30" spans="1:35" x14ac:dyDescent="0.25">
      <c r="A30" s="58"/>
      <c r="B30" s="58"/>
      <c r="C30" s="60" t="s">
        <v>52</v>
      </c>
      <c r="D30" s="62" t="s">
        <v>48</v>
      </c>
      <c r="E30" s="57" t="s">
        <v>49</v>
      </c>
      <c r="F30" s="23" t="s">
        <v>50</v>
      </c>
      <c r="G30" s="23">
        <v>1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f>SUM(G30:R30)</f>
        <v>1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3">
        <f t="shared" si="5"/>
        <v>0</v>
      </c>
      <c r="AG30" s="24">
        <f t="shared" si="6"/>
        <v>0</v>
      </c>
      <c r="AH30" s="25">
        <f t="shared" si="7"/>
        <v>0</v>
      </c>
      <c r="AI30" s="26" t="str">
        <f t="shared" si="8"/>
        <v>INEFICAZ</v>
      </c>
    </row>
    <row r="31" spans="1:35" x14ac:dyDescent="0.25">
      <c r="A31" s="59"/>
      <c r="B31" s="59"/>
      <c r="C31" s="61"/>
      <c r="D31" s="63"/>
      <c r="E31" s="57"/>
      <c r="F31" s="28" t="s">
        <v>22</v>
      </c>
      <c r="G31" s="108">
        <v>2402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f t="shared" ref="S31" si="9">SUM(G31:R31)</f>
        <v>2402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8">
        <f t="shared" si="5"/>
        <v>0</v>
      </c>
      <c r="AG31" s="34">
        <f t="shared" si="6"/>
        <v>0</v>
      </c>
      <c r="AH31" s="30">
        <f t="shared" si="7"/>
        <v>0</v>
      </c>
      <c r="AI31" s="35" t="str">
        <f t="shared" si="8"/>
        <v>INEFICAZ</v>
      </c>
    </row>
    <row r="32" spans="1:35" ht="18" customHeight="1" x14ac:dyDescent="0.25">
      <c r="E32" s="18" t="s">
        <v>54</v>
      </c>
      <c r="G32" s="109">
        <f>+G31+G17</f>
        <v>25379.34</v>
      </c>
      <c r="S32" s="109">
        <f>+S31+S17</f>
        <v>25379.34</v>
      </c>
      <c r="T32" s="17"/>
      <c r="V32" s="1"/>
      <c r="W32" s="1"/>
      <c r="X32" s="76" t="s">
        <v>60</v>
      </c>
      <c r="Y32" s="77"/>
      <c r="Z32" s="77"/>
      <c r="AA32" s="77"/>
      <c r="AB32" s="77"/>
      <c r="AC32" s="77"/>
      <c r="AD32" s="77"/>
      <c r="AE32" s="77"/>
      <c r="AF32" s="41">
        <f>AF17+AF19+AF21+AF23+AF25+AF27+AF29+AF31</f>
        <v>0</v>
      </c>
      <c r="AG32" s="1"/>
      <c r="AH32" s="32"/>
      <c r="AI32" s="33"/>
    </row>
    <row r="33" spans="1:36" ht="15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</row>
    <row r="34" spans="1:36" ht="1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36" ht="15" customHeight="1" x14ac:dyDescent="0.25">
      <c r="A35" s="1"/>
      <c r="B35" s="50"/>
      <c r="C35" s="50"/>
      <c r="D35" s="50"/>
      <c r="E35" s="50"/>
      <c r="F35" s="50"/>
      <c r="G35" s="50"/>
      <c r="H35" s="50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1:36" x14ac:dyDescent="0.25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x14ac:dyDescent="0.2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 x14ac:dyDescent="0.25">
      <c r="B38" s="1"/>
      <c r="C38" s="1"/>
      <c r="D38" s="38"/>
      <c r="E38" s="97" t="s">
        <v>61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38"/>
      <c r="T38" s="38"/>
      <c r="U38" s="38"/>
      <c r="V38" s="38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36" x14ac:dyDescent="0.25">
      <c r="D39" s="19"/>
      <c r="E39" s="98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  <c r="S39" s="38"/>
      <c r="T39" s="38"/>
      <c r="U39" s="38"/>
      <c r="V39" s="38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x14ac:dyDescent="0.25">
      <c r="D40" s="19"/>
      <c r="E40" s="101" t="s">
        <v>44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3"/>
      <c r="S40" s="15"/>
      <c r="T40" s="15"/>
      <c r="U40" s="15"/>
      <c r="V40" s="38"/>
      <c r="W40" s="19"/>
      <c r="X40" s="19"/>
      <c r="Y40" s="19"/>
      <c r="Z40" s="19"/>
      <c r="AA40" s="19"/>
      <c r="AB40" s="104" t="s">
        <v>62</v>
      </c>
      <c r="AC40" s="104"/>
      <c r="AD40" s="104"/>
      <c r="AE40" s="104"/>
      <c r="AF40" s="104"/>
      <c r="AG40" s="104"/>
      <c r="AH40" s="39"/>
      <c r="AI40" s="19"/>
      <c r="AJ40" s="19"/>
    </row>
    <row r="41" spans="1:36" x14ac:dyDescent="0.25">
      <c r="D41" s="19"/>
      <c r="E41" s="98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x14ac:dyDescent="0.25">
      <c r="D42" s="19"/>
      <c r="E42" s="105"/>
      <c r="F42" s="105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x14ac:dyDescent="0.25">
      <c r="D43" s="19"/>
      <c r="E43" s="97" t="s">
        <v>63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x14ac:dyDescent="0.25">
      <c r="D44" s="19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x14ac:dyDescent="0.25">
      <c r="D45" s="19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x14ac:dyDescent="0.25">
      <c r="D46" s="19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x14ac:dyDescent="0.25">
      <c r="D47" s="19"/>
      <c r="E47" s="19"/>
      <c r="F47" s="19"/>
      <c r="G47" s="19"/>
      <c r="H47" s="1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x14ac:dyDescent="0.25">
      <c r="D48" s="19"/>
      <c r="E48" s="19"/>
      <c r="F48" s="19"/>
      <c r="G48" s="19"/>
      <c r="H48" s="19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4:36" x14ac:dyDescent="0.25">
      <c r="D49" s="19"/>
      <c r="E49" s="19"/>
      <c r="F49" s="19"/>
      <c r="G49" s="19"/>
      <c r="H49" s="19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4:36" x14ac:dyDescent="0.25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4:36" x14ac:dyDescent="0.25">
      <c r="D51" s="19"/>
      <c r="E51" s="97" t="s">
        <v>64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</row>
    <row r="52" spans="4:36" x14ac:dyDescent="0.25">
      <c r="D52" s="19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</row>
    <row r="53" spans="4:36" x14ac:dyDescent="0.25">
      <c r="D53" s="19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</row>
    <row r="54" spans="4:36" x14ac:dyDescent="0.25">
      <c r="D54" s="19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</row>
    <row r="55" spans="4:36" x14ac:dyDescent="0.25">
      <c r="D55" s="19"/>
      <c r="E55" s="105"/>
      <c r="F55" s="10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</row>
    <row r="56" spans="4:36" x14ac:dyDescent="0.25">
      <c r="D56" s="19"/>
      <c r="E56" s="97" t="s">
        <v>65</v>
      </c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</row>
    <row r="57" spans="4:36" x14ac:dyDescent="0.25">
      <c r="D57" s="19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</row>
    <row r="58" spans="4:36" x14ac:dyDescent="0.25">
      <c r="D58" s="19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</row>
    <row r="59" spans="4:36" x14ac:dyDescent="0.25">
      <c r="D59" s="19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</row>
    <row r="60" spans="4:36" x14ac:dyDescent="0.25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</sheetData>
  <mergeCells count="91">
    <mergeCell ref="E55:F55"/>
    <mergeCell ref="E56:R56"/>
    <mergeCell ref="E57:R57"/>
    <mergeCell ref="E58:R58"/>
    <mergeCell ref="E59:R59"/>
    <mergeCell ref="I48:AJ49"/>
    <mergeCell ref="E51:R51"/>
    <mergeCell ref="E52:R52"/>
    <mergeCell ref="E53:R53"/>
    <mergeCell ref="E54:R54"/>
    <mergeCell ref="E42:F42"/>
    <mergeCell ref="E43:R43"/>
    <mergeCell ref="E44:R44"/>
    <mergeCell ref="E45:R45"/>
    <mergeCell ref="E46:R46"/>
    <mergeCell ref="E38:R38"/>
    <mergeCell ref="E39:R39"/>
    <mergeCell ref="E40:R40"/>
    <mergeCell ref="AB40:AG40"/>
    <mergeCell ref="E41:R41"/>
    <mergeCell ref="X32:AE32"/>
    <mergeCell ref="A2:AI2"/>
    <mergeCell ref="F9:I9"/>
    <mergeCell ref="W9:AC9"/>
    <mergeCell ref="AE9:AI9"/>
    <mergeCell ref="A11:S11"/>
    <mergeCell ref="J9:U9"/>
    <mergeCell ref="AG12:AG15"/>
    <mergeCell ref="AI12:AI15"/>
    <mergeCell ref="T14:AE14"/>
    <mergeCell ref="AF14:AF15"/>
    <mergeCell ref="AH14:AH15"/>
    <mergeCell ref="A24:A25"/>
    <mergeCell ref="B24:B25"/>
    <mergeCell ref="C24:C25"/>
    <mergeCell ref="D24:D25"/>
    <mergeCell ref="B35:H35"/>
    <mergeCell ref="I35:U35"/>
    <mergeCell ref="E28:E29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4:E25"/>
    <mergeCell ref="A22:A23"/>
    <mergeCell ref="B22:B23"/>
    <mergeCell ref="C22:C23"/>
    <mergeCell ref="D22:D23"/>
    <mergeCell ref="E22:E23"/>
    <mergeCell ref="B18:B19"/>
    <mergeCell ref="C18:C19"/>
    <mergeCell ref="D18:D19"/>
    <mergeCell ref="E18:E19"/>
    <mergeCell ref="A16:A17"/>
    <mergeCell ref="B16:B17"/>
    <mergeCell ref="C16:C17"/>
    <mergeCell ref="D16:D17"/>
    <mergeCell ref="S14:S15"/>
    <mergeCell ref="B12:S12"/>
    <mergeCell ref="C13:S13"/>
    <mergeCell ref="A14:A15"/>
    <mergeCell ref="B14:B15"/>
    <mergeCell ref="C14:C15"/>
    <mergeCell ref="D14:D15"/>
    <mergeCell ref="E14:E15"/>
    <mergeCell ref="B3:D3"/>
    <mergeCell ref="B4:D4"/>
    <mergeCell ref="B5:D5"/>
    <mergeCell ref="B6:D6"/>
    <mergeCell ref="B9:D9"/>
    <mergeCell ref="F5:L5"/>
    <mergeCell ref="E30:E31"/>
    <mergeCell ref="A30:A31"/>
    <mergeCell ref="B30:B31"/>
    <mergeCell ref="C30:C31"/>
    <mergeCell ref="D30:D31"/>
    <mergeCell ref="B10:D10"/>
    <mergeCell ref="F14:F15"/>
    <mergeCell ref="G14:R14"/>
    <mergeCell ref="E16:E17"/>
    <mergeCell ref="A20:A21"/>
    <mergeCell ref="B20:B21"/>
    <mergeCell ref="C20:C21"/>
    <mergeCell ref="D20:D21"/>
    <mergeCell ref="E20:E21"/>
    <mergeCell ref="A18:A19"/>
  </mergeCells>
  <hyperlinks>
    <hyperlink ref="W9" r:id="rId1" display="whtorresb1@yahoo.es" xr:uid="{B5B936B8-C1EC-4A66-B8B0-D80B6707FDB9}"/>
  </hyperlinks>
  <pageMargins left="0.75" right="0.75" top="1" bottom="1" header="0.5" footer="0.5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B3150B6-EBD2-400D-8564-4F8B2422900C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AG16:AG31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ISNTRUCTIVO</vt:lpstr>
      <vt:lpstr>POI CENTRO DE INFORMATICA DE 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2023-09-07T17:12:34Z</dcterms:created>
  <dcterms:modified xsi:type="dcterms:W3CDTF">2024-08-20T14:54:43Z</dcterms:modified>
</cp:coreProperties>
</file>