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00 PLAN OPERATIVO 2024\04_CENTROS DE EXTENSION Y PROD_OK\17_CENTRO CONTROL CALIDAD_MED_OK\"/>
    </mc:Choice>
  </mc:AlternateContent>
  <xr:revisionPtr revIDLastSave="0" documentId="13_ncr:1_{FE73D12C-EE99-490F-B062-40AB404D3D09}" xr6:coauthVersionLast="47" xr6:coauthVersionMax="47" xr10:uidLastSave="{00000000-0000-0000-0000-000000000000}"/>
  <bookViews>
    <workbookView xWindow="900" yWindow="1320" windowWidth="22695" windowHeight="9555" activeTab="1" xr2:uid="{00000000-000D-0000-FFFF-FFFF00000000}"/>
  </bookViews>
  <sheets>
    <sheet name="INSTRUCTIVO" sheetId="3" r:id="rId1"/>
    <sheet name="CENTRO DE CONTROL DE CALIDAD DE" sheetId="2" r:id="rId2"/>
  </sheets>
  <calcPr calcId="191029"/>
</workbook>
</file>

<file path=xl/calcChain.xml><?xml version="1.0" encoding="utf-8"?>
<calcChain xmlns="http://schemas.openxmlformats.org/spreadsheetml/2006/main">
  <c r="S30" i="2" l="1"/>
  <c r="G30" i="2"/>
  <c r="AI29" i="2"/>
  <c r="AI17" i="2"/>
  <c r="AI16" i="2"/>
  <c r="AF30" i="2"/>
  <c r="AF29" i="2"/>
  <c r="AH29" i="2" s="1"/>
  <c r="AG29" i="2" s="1"/>
  <c r="AF28" i="2"/>
  <c r="AF27" i="2"/>
  <c r="AF26" i="2"/>
  <c r="AF25" i="2"/>
  <c r="AF24" i="2"/>
  <c r="AF23" i="2"/>
  <c r="AH22" i="2"/>
  <c r="AG22" i="2" s="1"/>
  <c r="AI22" i="2" s="1"/>
  <c r="AF22" i="2"/>
  <c r="AF21" i="2"/>
  <c r="AF20" i="2"/>
  <c r="AF19" i="2"/>
  <c r="AF18" i="2"/>
  <c r="AF17" i="2"/>
  <c r="AH17" i="2" s="1"/>
  <c r="AG17" i="2" s="1"/>
  <c r="AF16" i="2"/>
  <c r="S17" i="2"/>
  <c r="S18" i="2"/>
  <c r="AH18" i="2" s="1"/>
  <c r="AG18" i="2" s="1"/>
  <c r="AI18" i="2" s="1"/>
  <c r="S19" i="2"/>
  <c r="S20" i="2"/>
  <c r="S21" i="2"/>
  <c r="S22" i="2"/>
  <c r="S23" i="2"/>
  <c r="S24" i="2"/>
  <c r="S25" i="2"/>
  <c r="S26" i="2"/>
  <c r="AH26" i="2" s="1"/>
  <c r="AG26" i="2" s="1"/>
  <c r="AI26" i="2" s="1"/>
  <c r="S27" i="2"/>
  <c r="S28" i="2"/>
  <c r="S29" i="2"/>
  <c r="S16" i="2"/>
  <c r="AH21" i="2" l="1"/>
  <c r="AG21" i="2" s="1"/>
  <c r="AI21" i="2" s="1"/>
  <c r="AH19" i="2"/>
  <c r="AG19" i="2" s="1"/>
  <c r="AI19" i="2" s="1"/>
  <c r="AH28" i="2"/>
  <c r="AG28" i="2" s="1"/>
  <c r="AI28" i="2" s="1"/>
  <c r="AH24" i="2"/>
  <c r="AG24" i="2" s="1"/>
  <c r="AI24" i="2" s="1"/>
  <c r="AH20" i="2"/>
  <c r="AG20" i="2" s="1"/>
  <c r="AI20" i="2" s="1"/>
  <c r="AH23" i="2"/>
  <c r="AG23" i="2" s="1"/>
  <c r="AI23" i="2" s="1"/>
  <c r="AH25" i="2"/>
  <c r="AG25" i="2" s="1"/>
  <c r="AI25" i="2" s="1"/>
  <c r="AH16" i="2"/>
  <c r="AG16" i="2" s="1"/>
  <c r="AH27" i="2"/>
  <c r="AG27" i="2" s="1"/>
  <c r="AI27" i="2" s="1"/>
</calcChain>
</file>

<file path=xl/sharedStrings.xml><?xml version="1.0" encoding="utf-8"?>
<sst xmlns="http://schemas.openxmlformats.org/spreadsheetml/2006/main" count="86" uniqueCount="70">
  <si>
    <t>Periodo PEI :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</si>
  <si>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</si>
  <si>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</si>
  <si>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</si>
  <si>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</si>
  <si>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</si>
  <si>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</si>
  <si>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</si>
  <si>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</si>
  <si>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Centro de Costo:</t>
  </si>
  <si>
    <t>1.37 - CENTRO DE CONTROL DE CALIDAD DE MEDICAMENTOS CCCM</t>
  </si>
  <si>
    <t>OEI.03</t>
  </si>
  <si>
    <t>AEI.03.01</t>
  </si>
  <si>
    <t>COD.</t>
  </si>
  <si>
    <t>Actividad Operativa / Inversiones</t>
  </si>
  <si>
    <t>U.M.</t>
  </si>
  <si>
    <t>Meta</t>
  </si>
  <si>
    <t>PROGRAMACION</t>
  </si>
  <si>
    <t>Total Anual</t>
  </si>
  <si>
    <t>AOI00009000248</t>
  </si>
  <si>
    <t>PAGO A 4 PROFESIONALES QUÍMICOS FARMACÉUTICOS ESPECIALISTAS, 1 SECRETARIA Y 1 TÉCNICO DE LABORATORIO</t>
  </si>
  <si>
    <t>440 : PERSONA CONTROLADA</t>
  </si>
  <si>
    <t>Financiero S/.</t>
  </si>
  <si>
    <t>AOI00009000249</t>
  </si>
  <si>
    <t>ADQUISICIÓN DE INSUMOS Y MATERIALES PARA LOS ANÁLISIS</t>
  </si>
  <si>
    <t>112 : UNIDAD</t>
  </si>
  <si>
    <t>AOI00009000317</t>
  </si>
  <si>
    <t>IMPLEMENTACIÓN DEL LABORATORIO DEL CCCM DE ACUERDO A LAS NORMAS BPL Y NTP/ISO/IEC 17025:2017</t>
  </si>
  <si>
    <t>001 : ACCION</t>
  </si>
  <si>
    <t>AOI00009000318</t>
  </si>
  <si>
    <t>ACREDITACIÓN DE CCCM A LA RED DE LABORATORIOS DE CONTROL DE CALIDAD</t>
  </si>
  <si>
    <t>AOI00009000579</t>
  </si>
  <si>
    <t>ADQUISICIÓN DE EQUIPO CROMATÓGRAFO LÍQUIDO DE ALTA RESOLUCIÓN (HPLC)</t>
  </si>
  <si>
    <t>AOI00009000580</t>
  </si>
  <si>
    <t>CAPACITACIÓN DEL PERSONAL EN EL CNCC-INS</t>
  </si>
  <si>
    <t>088 : PERSONA CAPACITADA</t>
  </si>
  <si>
    <t>AOI00009000581</t>
  </si>
  <si>
    <t>MANTENIMIENTO DE POZO A TIERRA</t>
  </si>
  <si>
    <t>107 : SERVICIO</t>
  </si>
  <si>
    <t>REGISTRO VIRTUAL DE CENTROS DE COSTOS:</t>
  </si>
  <si>
    <t>Responsable de Centro de Costo:</t>
  </si>
  <si>
    <t>Correo:</t>
  </si>
  <si>
    <t xml:space="preserve"> </t>
  </si>
  <si>
    <t>Celular:</t>
  </si>
  <si>
    <t>2023 - 2026</t>
  </si>
  <si>
    <t>MEJORAR LA EXTENSION CULTURAL,PROYECCION Y RESPONSABILIDAD SOCIAL Y AMBIENTAL EN LA COMUNIDAD UNIVERSITARIA Y LA SOCIEDAD</t>
  </si>
  <si>
    <t>PROGRAMA DE SERVICIOS DE ATENCION EJECUTADOS CON EFECTIVIDAD EN LOS CENTROS DE EXTENSION Y PRODUCCION PARA LA COMUNIDAD.</t>
  </si>
  <si>
    <t>Físico</t>
  </si>
  <si>
    <t>https://bit.ly/3EYcZwf</t>
  </si>
  <si>
    <t>TOTAL FINANCIERO :</t>
  </si>
  <si>
    <t>Semáforo BSC</t>
  </si>
  <si>
    <t>Grado de eficacia</t>
  </si>
  <si>
    <t>SEGUIMIENTO DEL PLAN OPERATIVO  (MESES)</t>
  </si>
  <si>
    <t>Total Avance Meta Fisica Anual / Total Meta Financiera Anual</t>
  </si>
  <si>
    <t>% Avance Meta Fisica Anual / % Avance Meta Financiera Anual</t>
  </si>
  <si>
    <t>TOTAL AVANCE META FINANCIERA DEL POI :</t>
  </si>
  <si>
    <t>C0921</t>
  </si>
  <si>
    <t>C0920</t>
  </si>
  <si>
    <t>C0923</t>
  </si>
  <si>
    <t>C0919</t>
  </si>
  <si>
    <t>C0922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</si>
  <si>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</si>
  <si>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</si>
  <si>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</si>
  <si>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</si>
  <si>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</si>
  <si>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</si>
  <si>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</si>
  <si>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INSTITUCIONAL 2024</t>
  </si>
  <si>
    <t>PLAN OPERATIVO 2024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</si>
</sst>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7D5"/>
        <bgColor indexed="64"/>
      </patternFill>
    </fill>
    <fill>
      <patternFill patternType="solid">
        <fgColor rgb="FFD9E6F6"/>
        <bgColor indexed="64"/>
      </patternFill>
    </fill>
    <fill>
      <patternFill patternType="solid">
        <fgColor rgb="FF9EBF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B9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B2FA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0" fontId="0" fillId="33" borderId="10" xfId="0" applyFill="1" applyBorder="1" applyAlignment="1">
      <alignment horizontal="right" wrapText="1"/>
    </xf>
    <xf numFmtId="0" fontId="0" fillId="0" borderId="10" xfId="0" applyBorder="1" applyAlignment="1">
      <alignment wrapText="1"/>
    </xf>
    <xf numFmtId="0" fontId="0" fillId="34" borderId="10" xfId="0" applyFill="1" applyBorder="1" applyAlignment="1">
      <alignment horizontal="right" wrapText="1"/>
    </xf>
    <xf numFmtId="0" fontId="0" fillId="35" borderId="10" xfId="0" applyFill="1" applyBorder="1" applyAlignment="1">
      <alignment horizontal="center" wrapText="1"/>
    </xf>
    <xf numFmtId="0" fontId="16" fillId="0" borderId="11" xfId="0" applyFont="1" applyBorder="1" applyAlignment="1">
      <alignment vertical="top" wrapText="1"/>
    </xf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6" fillId="0" borderId="16" xfId="0" applyFont="1" applyBorder="1" applyAlignment="1">
      <alignment vertical="top" wrapText="1"/>
    </xf>
    <xf numFmtId="0" fontId="0" fillId="0" borderId="17" xfId="0" applyBorder="1"/>
    <xf numFmtId="0" fontId="0" fillId="0" borderId="18" xfId="0" applyBorder="1"/>
    <xf numFmtId="0" fontId="20" fillId="0" borderId="0" xfId="42" applyBorder="1"/>
    <xf numFmtId="0" fontId="0" fillId="36" borderId="0" xfId="0" applyFill="1" applyAlignment="1">
      <alignment horizontal="center" wrapText="1"/>
    </xf>
    <xf numFmtId="0" fontId="0" fillId="0" borderId="0" xfId="0" applyAlignment="1">
      <alignment horizontal="right" wrapText="1"/>
    </xf>
    <xf numFmtId="4" fontId="18" fillId="0" borderId="0" xfId="0" applyNumberFormat="1" applyFont="1" applyAlignment="1">
      <alignment horizontal="left" wrapText="1"/>
    </xf>
    <xf numFmtId="0" fontId="18" fillId="0" borderId="10" xfId="0" applyFont="1" applyBorder="1" applyAlignment="1">
      <alignment wrapText="1"/>
    </xf>
    <xf numFmtId="0" fontId="0" fillId="36" borderId="0" xfId="0" applyFill="1"/>
    <xf numFmtId="0" fontId="0" fillId="36" borderId="14" xfId="0" applyFill="1" applyBorder="1"/>
    <xf numFmtId="0" fontId="0" fillId="37" borderId="10" xfId="0" applyFill="1" applyBorder="1" applyAlignment="1" applyProtection="1">
      <alignment horizontal="center" wrapText="1"/>
      <protection locked="0"/>
    </xf>
    <xf numFmtId="0" fontId="18" fillId="38" borderId="10" xfId="0" applyFont="1" applyFill="1" applyBorder="1" applyAlignment="1" applyProtection="1">
      <alignment horizontal="center" wrapText="1"/>
      <protection locked="0"/>
    </xf>
    <xf numFmtId="0" fontId="18" fillId="38" borderId="10" xfId="0" applyFont="1" applyFill="1" applyBorder="1" applyAlignment="1">
      <alignment horizontal="center" wrapText="1"/>
    </xf>
    <xf numFmtId="2" fontId="25" fillId="38" borderId="19" xfId="0" applyNumberFormat="1" applyFont="1" applyFill="1" applyBorder="1" applyAlignment="1">
      <alignment horizontal="center" vertical="center" wrapText="1"/>
    </xf>
    <xf numFmtId="2" fontId="18" fillId="38" borderId="10" xfId="0" applyNumberFormat="1" applyFont="1" applyFill="1" applyBorder="1" applyAlignment="1">
      <alignment horizontal="center" wrapText="1"/>
    </xf>
    <xf numFmtId="2" fontId="26" fillId="38" borderId="21" xfId="0" applyNumberFormat="1" applyFont="1" applyFill="1" applyBorder="1" applyAlignment="1">
      <alignment horizontal="center" wrapText="1"/>
    </xf>
    <xf numFmtId="0" fontId="18" fillId="39" borderId="10" xfId="0" applyFont="1" applyFill="1" applyBorder="1" applyAlignment="1" applyProtection="1">
      <alignment horizontal="center" wrapText="1"/>
      <protection locked="0"/>
    </xf>
    <xf numFmtId="0" fontId="18" fillId="40" borderId="10" xfId="0" applyFont="1" applyFill="1" applyBorder="1" applyAlignment="1">
      <alignment horizontal="center" wrapText="1"/>
    </xf>
    <xf numFmtId="2" fontId="25" fillId="39" borderId="19" xfId="0" applyNumberFormat="1" applyFont="1" applyFill="1" applyBorder="1" applyAlignment="1">
      <alignment horizontal="center" vertical="center" wrapText="1"/>
    </xf>
    <xf numFmtId="2" fontId="18" fillId="39" borderId="10" xfId="0" applyNumberFormat="1" applyFont="1" applyFill="1" applyBorder="1" applyAlignment="1">
      <alignment horizontal="center" wrapText="1"/>
    </xf>
    <xf numFmtId="2" fontId="26" fillId="40" borderId="21" xfId="0" applyNumberFormat="1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2" fontId="25" fillId="0" borderId="0" xfId="0" applyNumberFormat="1" applyFont="1" applyAlignment="1">
      <alignment horizontal="center" vertical="center" wrapText="1"/>
    </xf>
    <xf numFmtId="2" fontId="18" fillId="0" borderId="0" xfId="0" applyNumberFormat="1" applyFont="1" applyAlignment="1">
      <alignment horizontal="center" wrapText="1"/>
    </xf>
    <xf numFmtId="2" fontId="26" fillId="0" borderId="0" xfId="0" applyNumberFormat="1" applyFont="1" applyAlignment="1">
      <alignment horizontal="center" wrapText="1"/>
    </xf>
    <xf numFmtId="2" fontId="25" fillId="39" borderId="10" xfId="0" applyNumberFormat="1" applyFont="1" applyFill="1" applyBorder="1" applyAlignment="1">
      <alignment horizontal="center" vertical="center" wrapText="1"/>
    </xf>
    <xf numFmtId="0" fontId="0" fillId="40" borderId="24" xfId="0" applyFill="1" applyBorder="1"/>
    <xf numFmtId="0" fontId="0" fillId="36" borderId="0" xfId="0" applyFill="1" applyAlignment="1">
      <alignment wrapText="1"/>
    </xf>
    <xf numFmtId="0" fontId="16" fillId="36" borderId="0" xfId="0" applyFont="1" applyFill="1"/>
    <xf numFmtId="0" fontId="0" fillId="36" borderId="0" xfId="0" applyFill="1" applyAlignment="1">
      <alignment horizontal="center"/>
    </xf>
    <xf numFmtId="0" fontId="13" fillId="42" borderId="0" xfId="0" applyFont="1" applyFill="1" applyAlignment="1">
      <alignment horizontal="center" vertical="center"/>
    </xf>
    <xf numFmtId="0" fontId="0" fillId="43" borderId="16" xfId="0" applyFill="1" applyBorder="1" applyAlignment="1">
      <alignment horizontal="left" vertical="center" wrapText="1"/>
    </xf>
    <xf numFmtId="0" fontId="0" fillId="43" borderId="17" xfId="0" applyFill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43" borderId="11" xfId="0" applyFill="1" applyBorder="1" applyAlignment="1">
      <alignment horizontal="left" vertical="center" wrapText="1"/>
    </xf>
    <xf numFmtId="0" fontId="0" fillId="43" borderId="0" xfId="0" applyFill="1" applyAlignment="1">
      <alignment horizontal="left" vertical="center"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27" fillId="36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0" fillId="36" borderId="10" xfId="0" applyFill="1" applyBorder="1" applyAlignment="1">
      <alignment horizontal="center" vertical="justify" wrapText="1"/>
    </xf>
    <xf numFmtId="0" fontId="0" fillId="36" borderId="10" xfId="0" applyFill="1" applyBorder="1" applyAlignment="1">
      <alignment horizontal="center"/>
    </xf>
    <xf numFmtId="0" fontId="0" fillId="36" borderId="0" xfId="0" applyFill="1" applyAlignment="1">
      <alignment vertical="justify" wrapText="1"/>
    </xf>
    <xf numFmtId="0" fontId="0" fillId="36" borderId="0" xfId="0" applyFill="1" applyAlignment="1">
      <alignment horizontal="center"/>
    </xf>
    <xf numFmtId="0" fontId="0" fillId="36" borderId="19" xfId="0" applyFill="1" applyBorder="1" applyAlignment="1">
      <alignment horizontal="center" wrapText="1"/>
    </xf>
    <xf numFmtId="0" fontId="0" fillId="36" borderId="20" xfId="0" applyFill="1" applyBorder="1" applyAlignment="1">
      <alignment horizontal="center" wrapText="1"/>
    </xf>
    <xf numFmtId="0" fontId="0" fillId="36" borderId="21" xfId="0" applyFill="1" applyBorder="1" applyAlignment="1">
      <alignment horizontal="center" wrapText="1"/>
    </xf>
    <xf numFmtId="0" fontId="16" fillId="36" borderId="0" xfId="0" applyFont="1" applyFill="1" applyAlignment="1">
      <alignment horizontal="center"/>
    </xf>
    <xf numFmtId="0" fontId="0" fillId="36" borderId="19" xfId="0" applyFill="1" applyBorder="1" applyAlignment="1">
      <alignment horizontal="center" vertical="justify" wrapText="1"/>
    </xf>
    <xf numFmtId="0" fontId="0" fillId="36" borderId="20" xfId="0" applyFill="1" applyBorder="1" applyAlignment="1">
      <alignment horizontal="center" vertical="justify" wrapText="1"/>
    </xf>
    <xf numFmtId="0" fontId="0" fillId="36" borderId="21" xfId="0" applyFill="1" applyBorder="1" applyAlignment="1">
      <alignment horizontal="center" vertical="justify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4" fillId="36" borderId="19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0" fontId="18" fillId="0" borderId="2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33" borderId="19" xfId="0" applyFill="1" applyBorder="1" applyAlignment="1">
      <alignment horizontal="left" wrapText="1"/>
    </xf>
    <xf numFmtId="0" fontId="0" fillId="33" borderId="20" xfId="0" applyFill="1" applyBorder="1" applyAlignment="1">
      <alignment horizontal="left" wrapText="1"/>
    </xf>
    <xf numFmtId="0" fontId="0" fillId="33" borderId="21" xfId="0" applyFill="1" applyBorder="1" applyAlignment="1">
      <alignment horizontal="left" wrapText="1"/>
    </xf>
    <xf numFmtId="0" fontId="0" fillId="34" borderId="19" xfId="0" applyFill="1" applyBorder="1" applyAlignment="1">
      <alignment horizontal="left" wrapText="1"/>
    </xf>
    <xf numFmtId="0" fontId="0" fillId="34" borderId="20" xfId="0" applyFill="1" applyBorder="1" applyAlignment="1">
      <alignment horizontal="left" wrapText="1"/>
    </xf>
    <xf numFmtId="0" fontId="0" fillId="34" borderId="21" xfId="0" applyFill="1" applyBorder="1" applyAlignment="1">
      <alignment horizontal="left" wrapText="1"/>
    </xf>
    <xf numFmtId="0" fontId="22" fillId="37" borderId="22" xfId="0" applyFont="1" applyFill="1" applyBorder="1" applyAlignment="1">
      <alignment horizontal="center" vertical="center" textRotation="90" wrapText="1"/>
    </xf>
    <xf numFmtId="0" fontId="22" fillId="37" borderId="23" xfId="0" applyFont="1" applyFill="1" applyBorder="1" applyAlignment="1">
      <alignment horizontal="center" vertical="center" textRotation="90" wrapText="1"/>
    </xf>
    <xf numFmtId="0" fontId="22" fillId="37" borderId="24" xfId="0" applyFont="1" applyFill="1" applyBorder="1" applyAlignment="1">
      <alignment horizontal="center" vertical="center" textRotation="90" wrapText="1"/>
    </xf>
    <xf numFmtId="0" fontId="23" fillId="37" borderId="22" xfId="0" applyFont="1" applyFill="1" applyBorder="1" applyAlignment="1">
      <alignment horizontal="center" vertical="center" textRotation="90" wrapText="1"/>
    </xf>
    <xf numFmtId="0" fontId="23" fillId="37" borderId="23" xfId="0" applyFont="1" applyFill="1" applyBorder="1" applyAlignment="1">
      <alignment horizontal="center" vertical="center" textRotation="90" wrapText="1"/>
    </xf>
    <xf numFmtId="0" fontId="23" fillId="37" borderId="24" xfId="0" applyFont="1" applyFill="1" applyBorder="1" applyAlignment="1">
      <alignment horizontal="center" vertical="center" textRotation="90" wrapText="1"/>
    </xf>
    <xf numFmtId="0" fontId="24" fillId="37" borderId="24" xfId="0" applyFont="1" applyFill="1" applyBorder="1" applyAlignment="1" applyProtection="1">
      <alignment horizontal="center" vertical="center" wrapText="1"/>
      <protection locked="0"/>
    </xf>
    <xf numFmtId="0" fontId="23" fillId="37" borderId="13" xfId="0" applyFont="1" applyFill="1" applyBorder="1" applyAlignment="1">
      <alignment horizontal="center" wrapText="1"/>
    </xf>
    <xf numFmtId="0" fontId="23" fillId="37" borderId="19" xfId="0" applyFont="1" applyFill="1" applyBorder="1" applyAlignment="1">
      <alignment horizontal="center" wrapText="1"/>
    </xf>
    <xf numFmtId="0" fontId="23" fillId="37" borderId="2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 vertical="top"/>
    </xf>
    <xf numFmtId="0" fontId="20" fillId="0" borderId="10" xfId="42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21" fillId="0" borderId="19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1" fillId="0" borderId="21" xfId="0" applyFont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35" borderId="10" xfId="0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wrapText="1"/>
    </xf>
    <xf numFmtId="0" fontId="18" fillId="41" borderId="10" xfId="0" applyFont="1" applyFill="1" applyBorder="1" applyAlignment="1">
      <alignment horizontal="left" wrapText="1"/>
    </xf>
    <xf numFmtId="4" fontId="18" fillId="40" borderId="10" xfId="0" applyNumberFormat="1" applyFont="1" applyFill="1" applyBorder="1" applyAlignment="1">
      <alignment horizontal="center" wrapText="1"/>
    </xf>
    <xf numFmtId="4" fontId="0" fillId="0" borderId="0" xfId="0" applyNumberFormat="1"/>
    <xf numFmtId="2" fontId="18" fillId="40" borderId="10" xfId="0" applyNumberFormat="1" applyFont="1" applyFill="1" applyBorder="1" applyAlignment="1">
      <alignment horizont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B2F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OI 2022-FAC. CC. AGROPECUA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245806</xdr:colOff>
      <xdr:row>12</xdr:row>
      <xdr:rowOff>168992</xdr:rowOff>
    </xdr:from>
    <xdr:to>
      <xdr:col>11</xdr:col>
      <xdr:colOff>560745</xdr:colOff>
      <xdr:row>16</xdr:row>
      <xdr:rowOff>46089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6D26B3-5649-4016-A624-F4E0B3AF93F8}"/>
            </a:ext>
          </a:extLst>
        </xdr:cNvPr>
        <xdr:cNvSpPr/>
      </xdr:nvSpPr>
      <xdr:spPr>
        <a:xfrm>
          <a:off x="7865806" y="2312117"/>
          <a:ext cx="1076939" cy="639097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101600</xdr:colOff>
      <xdr:row>39</xdr:row>
      <xdr:rowOff>152400</xdr:rowOff>
    </xdr:from>
    <xdr:to>
      <xdr:col>34</xdr:col>
      <xdr:colOff>358120</xdr:colOff>
      <xdr:row>55</xdr:row>
      <xdr:rowOff>104400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B2EEE-8787-492F-A1E2-580CB7CF1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03300" y="7286625"/>
          <a:ext cx="5219045" cy="3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bit.ly/3EYcZwf" TargetMode="External"/><Relationship Id="rId1" Type="http://schemas.openxmlformats.org/officeDocument/2006/relationships/hyperlink" Target="mailto:whtorresb1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CD16-5A63-4C6B-95B9-DB7C9664C29F}">
  <dimension ref="A1:T35"/>
  <sheetViews>
    <sheetView workbookViewId="0">
      <selection activeCell="N6" sqref="N6"/>
    </sheetView>
  </sheetViews>
  <sheetFormatPr baseColWidth="10" defaultRowHeight="15" x14ac:dyDescent="0.25"/>
  <sheetData>
    <row r="1" spans="1:20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x14ac:dyDescent="0.25">
      <c r="A4" s="19"/>
      <c r="B4" s="19"/>
      <c r="C4" s="41" t="s">
        <v>66</v>
      </c>
      <c r="D4" s="41"/>
      <c r="E4" s="41"/>
      <c r="F4" s="41"/>
      <c r="G4" s="41"/>
      <c r="H4" s="41"/>
      <c r="I4" s="41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x14ac:dyDescent="0.25">
      <c r="A6" s="19"/>
      <c r="B6" s="19"/>
      <c r="C6" s="42" t="s">
        <v>67</v>
      </c>
      <c r="D6" s="43"/>
      <c r="E6" s="43"/>
      <c r="F6" s="43"/>
      <c r="G6" s="43"/>
      <c r="H6" s="43"/>
      <c r="I6" s="43"/>
      <c r="J6" s="44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x14ac:dyDescent="0.25">
      <c r="A7" s="19"/>
      <c r="B7" s="19"/>
      <c r="C7" s="45"/>
      <c r="D7" s="46"/>
      <c r="E7" s="46"/>
      <c r="F7" s="46"/>
      <c r="G7" s="46"/>
      <c r="H7" s="46"/>
      <c r="I7" s="46"/>
      <c r="J7" s="47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x14ac:dyDescent="0.25">
      <c r="A8" s="19"/>
      <c r="B8" s="19"/>
      <c r="C8" s="45"/>
      <c r="D8" s="46"/>
      <c r="E8" s="46"/>
      <c r="F8" s="46"/>
      <c r="G8" s="46"/>
      <c r="H8" s="46"/>
      <c r="I8" s="46"/>
      <c r="J8" s="47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x14ac:dyDescent="0.25">
      <c r="A9" s="19"/>
      <c r="B9" s="19"/>
      <c r="C9" s="45"/>
      <c r="D9" s="46"/>
      <c r="E9" s="46"/>
      <c r="F9" s="46"/>
      <c r="G9" s="46"/>
      <c r="H9" s="46"/>
      <c r="I9" s="46"/>
      <c r="J9" s="47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x14ac:dyDescent="0.25">
      <c r="A10" s="19"/>
      <c r="B10" s="19"/>
      <c r="C10" s="45"/>
      <c r="D10" s="46"/>
      <c r="E10" s="46"/>
      <c r="F10" s="46"/>
      <c r="G10" s="46"/>
      <c r="H10" s="46"/>
      <c r="I10" s="46"/>
      <c r="J10" s="47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x14ac:dyDescent="0.25">
      <c r="A11" s="19"/>
      <c r="B11" s="19"/>
      <c r="C11" s="45"/>
      <c r="D11" s="46"/>
      <c r="E11" s="46"/>
      <c r="F11" s="46"/>
      <c r="G11" s="46"/>
      <c r="H11" s="46"/>
      <c r="I11" s="46"/>
      <c r="J11" s="47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18.75" x14ac:dyDescent="0.3">
      <c r="A12" s="19"/>
      <c r="B12" s="19"/>
      <c r="C12" s="45"/>
      <c r="D12" s="46"/>
      <c r="E12" s="46"/>
      <c r="F12" s="46"/>
      <c r="G12" s="46"/>
      <c r="H12" s="46"/>
      <c r="I12" s="46"/>
      <c r="J12" s="47"/>
      <c r="N12" s="53" t="s">
        <v>69</v>
      </c>
      <c r="O12" s="54"/>
      <c r="P12" s="54"/>
      <c r="Q12" s="54"/>
      <c r="R12" s="19"/>
      <c r="S12" s="19"/>
      <c r="T12" s="19"/>
    </row>
    <row r="13" spans="1:20" x14ac:dyDescent="0.25">
      <c r="A13" s="19"/>
      <c r="B13" s="19"/>
      <c r="C13" s="45"/>
      <c r="D13" s="46"/>
      <c r="E13" s="46"/>
      <c r="F13" s="46"/>
      <c r="G13" s="46"/>
      <c r="H13" s="46"/>
      <c r="I13" s="46"/>
      <c r="J13" s="47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x14ac:dyDescent="0.25">
      <c r="A14" s="19"/>
      <c r="B14" s="19"/>
      <c r="C14" s="45"/>
      <c r="D14" s="46"/>
      <c r="E14" s="46"/>
      <c r="F14" s="46"/>
      <c r="G14" s="46"/>
      <c r="H14" s="46"/>
      <c r="I14" s="46"/>
      <c r="J14" s="47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x14ac:dyDescent="0.25">
      <c r="A15" s="19"/>
      <c r="B15" s="19"/>
      <c r="C15" s="45"/>
      <c r="D15" s="46"/>
      <c r="E15" s="46"/>
      <c r="F15" s="46"/>
      <c r="G15" s="46"/>
      <c r="H15" s="46"/>
      <c r="I15" s="46"/>
      <c r="J15" s="47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x14ac:dyDescent="0.25">
      <c r="A16" s="19"/>
      <c r="B16" s="19"/>
      <c r="C16" s="45"/>
      <c r="D16" s="46"/>
      <c r="E16" s="46"/>
      <c r="F16" s="46"/>
      <c r="G16" s="46"/>
      <c r="H16" s="46"/>
      <c r="I16" s="46"/>
      <c r="J16" s="47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x14ac:dyDescent="0.25">
      <c r="A17" s="19"/>
      <c r="B17" s="19"/>
      <c r="C17" s="45"/>
      <c r="D17" s="46"/>
      <c r="E17" s="46"/>
      <c r="F17" s="46"/>
      <c r="G17" s="46"/>
      <c r="H17" s="46"/>
      <c r="I17" s="46"/>
      <c r="J17" s="47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x14ac:dyDescent="0.25">
      <c r="A18" s="19"/>
      <c r="B18" s="19"/>
      <c r="C18" s="45"/>
      <c r="D18" s="46"/>
      <c r="E18" s="46"/>
      <c r="F18" s="46"/>
      <c r="G18" s="46"/>
      <c r="H18" s="46"/>
      <c r="I18" s="46"/>
      <c r="J18" s="47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x14ac:dyDescent="0.25">
      <c r="A19" s="19"/>
      <c r="B19" s="19"/>
      <c r="C19" s="45"/>
      <c r="D19" s="46"/>
      <c r="E19" s="46"/>
      <c r="F19" s="46"/>
      <c r="G19" s="46"/>
      <c r="H19" s="46"/>
      <c r="I19" s="46"/>
      <c r="J19" s="47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x14ac:dyDescent="0.25">
      <c r="A20" s="19"/>
      <c r="B20" s="19"/>
      <c r="C20" s="45"/>
      <c r="D20" s="46"/>
      <c r="E20" s="46"/>
      <c r="F20" s="46"/>
      <c r="G20" s="46"/>
      <c r="H20" s="46"/>
      <c r="I20" s="46"/>
      <c r="J20" s="47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x14ac:dyDescent="0.25">
      <c r="A21" s="19"/>
      <c r="B21" s="19"/>
      <c r="C21" s="45"/>
      <c r="D21" s="46"/>
      <c r="E21" s="46"/>
      <c r="F21" s="46"/>
      <c r="G21" s="46"/>
      <c r="H21" s="46"/>
      <c r="I21" s="46"/>
      <c r="J21" s="47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x14ac:dyDescent="0.25">
      <c r="A22" s="19"/>
      <c r="B22" s="19"/>
      <c r="C22" s="45"/>
      <c r="D22" s="46"/>
      <c r="E22" s="46"/>
      <c r="F22" s="46"/>
      <c r="G22" s="46"/>
      <c r="H22" s="46"/>
      <c r="I22" s="46"/>
      <c r="J22" s="47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x14ac:dyDescent="0.25">
      <c r="A23" s="19"/>
      <c r="B23" s="19"/>
      <c r="C23" s="48"/>
      <c r="D23" s="49"/>
      <c r="E23" s="49"/>
      <c r="F23" s="49"/>
      <c r="G23" s="49"/>
      <c r="H23" s="49"/>
      <c r="I23" s="49"/>
      <c r="J23" s="47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x14ac:dyDescent="0.25">
      <c r="A24" s="19"/>
      <c r="B24" s="19"/>
      <c r="C24" s="48"/>
      <c r="D24" s="49"/>
      <c r="E24" s="49"/>
      <c r="F24" s="49"/>
      <c r="G24" s="49"/>
      <c r="H24" s="49"/>
      <c r="I24" s="49"/>
      <c r="J24" s="47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x14ac:dyDescent="0.25">
      <c r="A25" s="19"/>
      <c r="B25" s="19"/>
      <c r="C25" s="48"/>
      <c r="D25" s="49"/>
      <c r="E25" s="49"/>
      <c r="F25" s="49"/>
      <c r="G25" s="49"/>
      <c r="H25" s="49"/>
      <c r="I25" s="49"/>
      <c r="J25" s="47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x14ac:dyDescent="0.25">
      <c r="A26" s="19"/>
      <c r="B26" s="19"/>
      <c r="C26" s="48"/>
      <c r="D26" s="49"/>
      <c r="E26" s="49"/>
      <c r="F26" s="49"/>
      <c r="G26" s="49"/>
      <c r="H26" s="49"/>
      <c r="I26" s="49"/>
      <c r="J26" s="47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x14ac:dyDescent="0.25">
      <c r="A27" s="19"/>
      <c r="B27" s="19"/>
      <c r="C27" s="48"/>
      <c r="D27" s="49"/>
      <c r="E27" s="49"/>
      <c r="F27" s="49"/>
      <c r="G27" s="49"/>
      <c r="H27" s="49"/>
      <c r="I27" s="49"/>
      <c r="J27" s="47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x14ac:dyDescent="0.25">
      <c r="A28" s="19"/>
      <c r="B28" s="19"/>
      <c r="C28" s="48"/>
      <c r="D28" s="49"/>
      <c r="E28" s="49"/>
      <c r="F28" s="49"/>
      <c r="G28" s="49"/>
      <c r="H28" s="49"/>
      <c r="I28" s="49"/>
      <c r="J28" s="47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x14ac:dyDescent="0.25">
      <c r="A29" s="19"/>
      <c r="B29" s="19"/>
      <c r="C29" s="48"/>
      <c r="D29" s="49"/>
      <c r="E29" s="49"/>
      <c r="F29" s="49"/>
      <c r="G29" s="49"/>
      <c r="H29" s="49"/>
      <c r="I29" s="49"/>
      <c r="J29" s="47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x14ac:dyDescent="0.25">
      <c r="A30" s="19"/>
      <c r="B30" s="19"/>
      <c r="C30" s="48"/>
      <c r="D30" s="49"/>
      <c r="E30" s="49"/>
      <c r="F30" s="49"/>
      <c r="G30" s="49"/>
      <c r="H30" s="49"/>
      <c r="I30" s="49"/>
      <c r="J30" s="47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x14ac:dyDescent="0.25">
      <c r="A31" s="19"/>
      <c r="B31" s="19"/>
      <c r="C31" s="48"/>
      <c r="D31" s="49"/>
      <c r="E31" s="49"/>
      <c r="F31" s="49"/>
      <c r="G31" s="49"/>
      <c r="H31" s="49"/>
      <c r="I31" s="49"/>
      <c r="J31" s="47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x14ac:dyDescent="0.25">
      <c r="A32" s="19"/>
      <c r="B32" s="19"/>
      <c r="C32" s="50"/>
      <c r="D32" s="51"/>
      <c r="E32" s="51"/>
      <c r="F32" s="51"/>
      <c r="G32" s="51"/>
      <c r="H32" s="51"/>
      <c r="I32" s="51"/>
      <c r="J32" s="52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</sheetData>
  <mergeCells count="3">
    <mergeCell ref="C4:I4"/>
    <mergeCell ref="C6:J32"/>
    <mergeCell ref="N12:Q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59"/>
  <sheetViews>
    <sheetView showGridLines="0" tabSelected="1" topLeftCell="A16" workbookViewId="0">
      <selection activeCell="U32" sqref="U32"/>
    </sheetView>
  </sheetViews>
  <sheetFormatPr baseColWidth="10" defaultRowHeight="15" x14ac:dyDescent="0.25"/>
  <cols>
    <col min="1" max="1" width="18.42578125" bestFit="1" customWidth="1"/>
    <col min="2" max="2" width="9" bestFit="1" customWidth="1"/>
    <col min="3" max="3" width="12.7109375" bestFit="1" customWidth="1"/>
    <col min="4" max="4" width="40.42578125" customWidth="1"/>
    <col min="5" max="5" width="15" customWidth="1"/>
    <col min="6" max="6" width="14.140625" customWidth="1"/>
    <col min="7" max="8" width="10.140625" bestFit="1" customWidth="1"/>
    <col min="9" max="9" width="7.42578125" bestFit="1" customWidth="1"/>
    <col min="10" max="10" width="2.7109375" bestFit="1" customWidth="1"/>
    <col min="11" max="11" width="3.5703125" bestFit="1" customWidth="1"/>
    <col min="12" max="12" width="2.7109375" bestFit="1" customWidth="1"/>
    <col min="13" max="13" width="7" customWidth="1"/>
    <col min="14" max="17" width="2.7109375" bestFit="1" customWidth="1"/>
    <col min="18" max="18" width="3" bestFit="1" customWidth="1"/>
    <col min="19" max="19" width="13.140625" customWidth="1"/>
    <col min="20" max="20" width="5" customWidth="1"/>
    <col min="21" max="21" width="6.140625" customWidth="1"/>
    <col min="22" max="22" width="6" customWidth="1"/>
    <col min="23" max="23" width="6.42578125" customWidth="1"/>
    <col min="24" max="24" width="6.5703125" customWidth="1"/>
    <col min="25" max="25" width="6.7109375" customWidth="1"/>
    <col min="26" max="26" width="6.28515625" customWidth="1"/>
    <col min="27" max="27" width="6.140625" customWidth="1"/>
    <col min="28" max="29" width="6.85546875" customWidth="1"/>
    <col min="30" max="30" width="5.42578125" customWidth="1"/>
    <col min="31" max="31" width="6.7109375" customWidth="1"/>
    <col min="32" max="32" width="13.28515625" customWidth="1"/>
    <col min="33" max="33" width="2.5703125" customWidth="1"/>
    <col min="34" max="34" width="13.5703125" customWidth="1"/>
    <col min="35" max="35" width="21.28515625" customWidth="1"/>
  </cols>
  <sheetData>
    <row r="2" spans="1:35" ht="18" customHeight="1" x14ac:dyDescent="0.25">
      <c r="A2" s="66" t="s">
        <v>68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8"/>
    </row>
    <row r="3" spans="1:35" ht="15" customHeight="1" x14ac:dyDescent="0.25">
      <c r="A3" s="6" t="s">
        <v>0</v>
      </c>
      <c r="B3" s="97" t="s">
        <v>44</v>
      </c>
      <c r="C3" s="97"/>
      <c r="D3" s="97"/>
      <c r="AI3" s="7"/>
    </row>
    <row r="4" spans="1:35" ht="15" customHeight="1" x14ac:dyDescent="0.25">
      <c r="A4" s="6" t="s">
        <v>1</v>
      </c>
      <c r="B4" s="97" t="s">
        <v>2</v>
      </c>
      <c r="C4" s="97"/>
      <c r="D4" s="97"/>
      <c r="AI4" s="7"/>
    </row>
    <row r="5" spans="1:35" ht="15" customHeight="1" x14ac:dyDescent="0.25">
      <c r="A5" s="6" t="s">
        <v>3</v>
      </c>
      <c r="B5" s="97" t="s">
        <v>4</v>
      </c>
      <c r="C5" s="97"/>
      <c r="D5" s="97"/>
      <c r="F5" s="74" t="s">
        <v>39</v>
      </c>
      <c r="G5" s="74"/>
      <c r="H5" s="74"/>
      <c r="I5" s="74"/>
      <c r="J5" s="74"/>
      <c r="K5" s="74"/>
      <c r="L5" s="74"/>
      <c r="M5" s="14" t="s">
        <v>48</v>
      </c>
      <c r="AI5" s="7"/>
    </row>
    <row r="6" spans="1:35" ht="15" customHeight="1" x14ac:dyDescent="0.25">
      <c r="A6" s="6" t="s">
        <v>5</v>
      </c>
      <c r="B6" s="97" t="s">
        <v>6</v>
      </c>
      <c r="C6" s="97"/>
      <c r="D6" s="97"/>
      <c r="AI6" s="7"/>
    </row>
    <row r="7" spans="1:35" x14ac:dyDescent="0.25">
      <c r="A7" s="8"/>
      <c r="AI7" s="7"/>
    </row>
    <row r="8" spans="1:35" x14ac:dyDescent="0.25">
      <c r="A8" s="9"/>
      <c r="B8" s="10"/>
      <c r="C8" s="10"/>
      <c r="D8" s="10"/>
      <c r="AI8" s="7"/>
    </row>
    <row r="9" spans="1:35" ht="15" customHeight="1" x14ac:dyDescent="0.25">
      <c r="A9" s="11" t="s">
        <v>7</v>
      </c>
      <c r="B9" s="98" t="s">
        <v>8</v>
      </c>
      <c r="C9" s="98"/>
      <c r="D9" s="98"/>
      <c r="E9" s="91" t="s">
        <v>40</v>
      </c>
      <c r="F9" s="91"/>
      <c r="G9" s="91"/>
      <c r="H9" s="94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6"/>
      <c r="X9" s="91" t="s">
        <v>41</v>
      </c>
      <c r="Y9" s="91"/>
      <c r="Z9" s="92" t="s">
        <v>42</v>
      </c>
      <c r="AA9" s="92"/>
      <c r="AB9" s="92"/>
      <c r="AC9" s="92"/>
      <c r="AD9" s="92"/>
      <c r="AE9" s="92"/>
      <c r="AF9" s="32" t="s">
        <v>43</v>
      </c>
      <c r="AG9" s="93"/>
      <c r="AH9" s="93"/>
      <c r="AI9" s="93"/>
    </row>
    <row r="10" spans="1:35" ht="27" customHeight="1" x14ac:dyDescent="0.25">
      <c r="A10" s="6" t="s">
        <v>9</v>
      </c>
      <c r="B10" s="97" t="s">
        <v>10</v>
      </c>
      <c r="C10" s="97"/>
      <c r="D10" s="97"/>
      <c r="AI10" s="7"/>
    </row>
    <row r="11" spans="1:35" x14ac:dyDescent="0.25">
      <c r="A11" s="69" t="s">
        <v>68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3"/>
    </row>
    <row r="12" spans="1:35" ht="15" customHeight="1" x14ac:dyDescent="0.25">
      <c r="A12" s="2" t="s">
        <v>11</v>
      </c>
      <c r="B12" s="75" t="s">
        <v>45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7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81" t="s">
        <v>50</v>
      </c>
      <c r="AH12" s="19"/>
      <c r="AI12" s="84" t="s">
        <v>51</v>
      </c>
    </row>
    <row r="13" spans="1:35" ht="15" customHeight="1" x14ac:dyDescent="0.25">
      <c r="A13" s="3"/>
      <c r="B13" s="4" t="s">
        <v>12</v>
      </c>
      <c r="C13" s="78" t="s">
        <v>46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8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82"/>
      <c r="AH13" s="19"/>
      <c r="AI13" s="85"/>
    </row>
    <row r="14" spans="1:35" ht="52.5" customHeight="1" x14ac:dyDescent="0.25">
      <c r="A14" s="100"/>
      <c r="B14" s="100"/>
      <c r="C14" s="99" t="s">
        <v>13</v>
      </c>
      <c r="D14" s="99" t="s">
        <v>14</v>
      </c>
      <c r="E14" s="99" t="s">
        <v>15</v>
      </c>
      <c r="F14" s="99" t="s">
        <v>16</v>
      </c>
      <c r="G14" s="99" t="s">
        <v>17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 t="s">
        <v>18</v>
      </c>
      <c r="T14" s="87" t="s">
        <v>52</v>
      </c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8" t="s">
        <v>53</v>
      </c>
      <c r="AG14" s="82"/>
      <c r="AH14" s="90" t="s">
        <v>54</v>
      </c>
      <c r="AI14" s="85"/>
    </row>
    <row r="15" spans="1:35" x14ac:dyDescent="0.25">
      <c r="A15" s="100"/>
      <c r="B15" s="100"/>
      <c r="C15" s="99"/>
      <c r="D15" s="99"/>
      <c r="E15" s="99"/>
      <c r="F15" s="99"/>
      <c r="G15" s="5">
        <v>1</v>
      </c>
      <c r="H15" s="5">
        <v>2</v>
      </c>
      <c r="I15" s="5">
        <v>3</v>
      </c>
      <c r="J15" s="5">
        <v>4</v>
      </c>
      <c r="K15" s="5">
        <v>5</v>
      </c>
      <c r="L15" s="5">
        <v>6</v>
      </c>
      <c r="M15" s="5">
        <v>7</v>
      </c>
      <c r="N15" s="5">
        <v>8</v>
      </c>
      <c r="O15" s="5">
        <v>9</v>
      </c>
      <c r="P15" s="5">
        <v>10</v>
      </c>
      <c r="Q15" s="5">
        <v>11</v>
      </c>
      <c r="R15" s="5">
        <v>12</v>
      </c>
      <c r="S15" s="99"/>
      <c r="T15" s="21">
        <v>1</v>
      </c>
      <c r="U15" s="21">
        <v>2</v>
      </c>
      <c r="V15" s="21">
        <v>3</v>
      </c>
      <c r="W15" s="21">
        <v>4</v>
      </c>
      <c r="X15" s="21">
        <v>5</v>
      </c>
      <c r="Y15" s="21">
        <v>6</v>
      </c>
      <c r="Z15" s="21">
        <v>7</v>
      </c>
      <c r="AA15" s="21">
        <v>8</v>
      </c>
      <c r="AB15" s="21">
        <v>9</v>
      </c>
      <c r="AC15" s="21">
        <v>10</v>
      </c>
      <c r="AD15" s="21">
        <v>11</v>
      </c>
      <c r="AE15" s="21">
        <v>12</v>
      </c>
      <c r="AF15" s="89"/>
      <c r="AG15" s="83"/>
      <c r="AH15" s="90"/>
      <c r="AI15" s="86"/>
    </row>
    <row r="16" spans="1:35" x14ac:dyDescent="0.25">
      <c r="A16" s="100"/>
      <c r="B16" s="100"/>
      <c r="C16" s="101" t="s">
        <v>19</v>
      </c>
      <c r="D16" s="102" t="s">
        <v>20</v>
      </c>
      <c r="E16" s="101" t="s">
        <v>21</v>
      </c>
      <c r="F16" s="23" t="s">
        <v>47</v>
      </c>
      <c r="G16" s="23">
        <v>1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f>SUM(G16:R16)</f>
        <v>1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3">
        <f>SUM(T16:AE16)</f>
        <v>0</v>
      </c>
      <c r="AG16" s="24">
        <f>+AH16</f>
        <v>0</v>
      </c>
      <c r="AH16" s="25">
        <f>IFERROR(((AF16/S16)*100),0)</f>
        <v>0</v>
      </c>
      <c r="AI16" s="26" t="str">
        <f>IF(AG16&lt;60,"INEFICAZ",IF(AG16&lt;89,"MODERADAMENTE EFICAZ",IF(AG16&lt;=100,"MUY EFICAZ","MUY EFICAZ")))</f>
        <v>INEFICAZ</v>
      </c>
    </row>
    <row r="17" spans="1:35" x14ac:dyDescent="0.25">
      <c r="A17" s="100"/>
      <c r="B17" s="100"/>
      <c r="C17" s="101"/>
      <c r="D17" s="102"/>
      <c r="E17" s="101"/>
      <c r="F17" s="28" t="s">
        <v>22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f t="shared" ref="S17:S29" si="0">SUM(G17:R17)</f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8">
        <f t="shared" ref="AF17:AF27" si="1">SUM(T17:AE17)</f>
        <v>0</v>
      </c>
      <c r="AG17" s="29">
        <f>+AH17</f>
        <v>0</v>
      </c>
      <c r="AH17" s="30">
        <f>IFERROR(((AF17/S17)*100),0)</f>
        <v>0</v>
      </c>
      <c r="AI17" s="31" t="str">
        <f t="shared" ref="AI17:AI29" si="2">IF(AG17&lt;60,"INEFICAZ",IF(AG17&lt;89,"MODERADAMENTE EFICAZ",IF(AG17&lt;=100,"MUY EFICAZ","MUY EFICAZ")))</f>
        <v>INEFICAZ</v>
      </c>
    </row>
    <row r="18" spans="1:35" x14ac:dyDescent="0.25">
      <c r="A18" s="100"/>
      <c r="B18" s="103" t="s">
        <v>58</v>
      </c>
      <c r="C18" s="101" t="s">
        <v>23</v>
      </c>
      <c r="D18" s="104" t="s">
        <v>24</v>
      </c>
      <c r="E18" s="101" t="s">
        <v>25</v>
      </c>
      <c r="F18" s="23" t="s">
        <v>47</v>
      </c>
      <c r="G18" s="23">
        <v>1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f t="shared" si="0"/>
        <v>1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3">
        <f t="shared" si="1"/>
        <v>0</v>
      </c>
      <c r="AG18" s="24">
        <f t="shared" ref="AG18:AG27" si="3">+AH18</f>
        <v>0</v>
      </c>
      <c r="AH18" s="25">
        <f t="shared" ref="AH18:AH27" si="4">IFERROR(((AF18/S18)*100),0)</f>
        <v>0</v>
      </c>
      <c r="AI18" s="26" t="str">
        <f t="shared" si="2"/>
        <v>INEFICAZ</v>
      </c>
    </row>
    <row r="19" spans="1:35" x14ac:dyDescent="0.25">
      <c r="A19" s="100"/>
      <c r="B19" s="103"/>
      <c r="C19" s="101"/>
      <c r="D19" s="104"/>
      <c r="E19" s="101"/>
      <c r="F19" s="28" t="s">
        <v>22</v>
      </c>
      <c r="G19" s="105">
        <v>34692.93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105">
        <f t="shared" si="0"/>
        <v>34692.93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8">
        <f t="shared" si="1"/>
        <v>0</v>
      </c>
      <c r="AG19" s="29">
        <f t="shared" si="3"/>
        <v>0</v>
      </c>
      <c r="AH19" s="30">
        <f t="shared" si="4"/>
        <v>0</v>
      </c>
      <c r="AI19" s="31" t="str">
        <f t="shared" si="2"/>
        <v>INEFICAZ</v>
      </c>
    </row>
    <row r="20" spans="1:35" x14ac:dyDescent="0.25">
      <c r="A20" s="100"/>
      <c r="B20" s="103" t="s">
        <v>60</v>
      </c>
      <c r="C20" s="101" t="s">
        <v>26</v>
      </c>
      <c r="D20" s="104" t="s">
        <v>27</v>
      </c>
      <c r="E20" s="101" t="s">
        <v>28</v>
      </c>
      <c r="F20" s="23" t="s">
        <v>47</v>
      </c>
      <c r="G20" s="23">
        <v>1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f t="shared" si="0"/>
        <v>1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3">
        <f t="shared" si="1"/>
        <v>0</v>
      </c>
      <c r="AG20" s="24">
        <f t="shared" si="3"/>
        <v>0</v>
      </c>
      <c r="AH20" s="25">
        <f t="shared" si="4"/>
        <v>0</v>
      </c>
      <c r="AI20" s="26" t="str">
        <f t="shared" si="2"/>
        <v>INEFICAZ</v>
      </c>
    </row>
    <row r="21" spans="1:35" x14ac:dyDescent="0.25">
      <c r="A21" s="100"/>
      <c r="B21" s="103"/>
      <c r="C21" s="101"/>
      <c r="D21" s="104"/>
      <c r="E21" s="101"/>
      <c r="F21" s="28" t="s">
        <v>22</v>
      </c>
      <c r="G21" s="105">
        <v>25369.13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105">
        <f t="shared" si="0"/>
        <v>25369.13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8">
        <f t="shared" si="1"/>
        <v>0</v>
      </c>
      <c r="AG21" s="29">
        <f t="shared" si="3"/>
        <v>0</v>
      </c>
      <c r="AH21" s="30">
        <f t="shared" si="4"/>
        <v>0</v>
      </c>
      <c r="AI21" s="31" t="str">
        <f t="shared" si="2"/>
        <v>INEFICAZ</v>
      </c>
    </row>
    <row r="22" spans="1:35" x14ac:dyDescent="0.25">
      <c r="A22" s="100"/>
      <c r="B22" s="103" t="s">
        <v>56</v>
      </c>
      <c r="C22" s="101" t="s">
        <v>29</v>
      </c>
      <c r="D22" s="104" t="s">
        <v>30</v>
      </c>
      <c r="E22" s="101" t="s">
        <v>28</v>
      </c>
      <c r="F22" s="23" t="s">
        <v>47</v>
      </c>
      <c r="G22" s="23">
        <v>1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f t="shared" si="0"/>
        <v>1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3">
        <f t="shared" si="1"/>
        <v>0</v>
      </c>
      <c r="AG22" s="24">
        <f t="shared" si="3"/>
        <v>0</v>
      </c>
      <c r="AH22" s="25">
        <f t="shared" si="4"/>
        <v>0</v>
      </c>
      <c r="AI22" s="26" t="str">
        <f t="shared" si="2"/>
        <v>INEFICAZ</v>
      </c>
    </row>
    <row r="23" spans="1:35" x14ac:dyDescent="0.25">
      <c r="A23" s="100"/>
      <c r="B23" s="103"/>
      <c r="C23" s="101"/>
      <c r="D23" s="104"/>
      <c r="E23" s="101"/>
      <c r="F23" s="28" t="s">
        <v>22</v>
      </c>
      <c r="G23" s="105">
        <v>90000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107">
        <f t="shared" si="0"/>
        <v>90000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8">
        <f t="shared" si="1"/>
        <v>0</v>
      </c>
      <c r="AG23" s="29">
        <f t="shared" si="3"/>
        <v>0</v>
      </c>
      <c r="AH23" s="30">
        <f t="shared" si="4"/>
        <v>0</v>
      </c>
      <c r="AI23" s="31" t="str">
        <f t="shared" si="2"/>
        <v>INEFICAZ</v>
      </c>
    </row>
    <row r="24" spans="1:35" x14ac:dyDescent="0.25">
      <c r="A24" s="100"/>
      <c r="B24" s="103" t="s">
        <v>57</v>
      </c>
      <c r="C24" s="101" t="s">
        <v>31</v>
      </c>
      <c r="D24" s="102" t="s">
        <v>32</v>
      </c>
      <c r="E24" s="101" t="s">
        <v>25</v>
      </c>
      <c r="F24" s="23" t="s">
        <v>47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f t="shared" si="0"/>
        <v>1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3">
        <f t="shared" si="1"/>
        <v>0</v>
      </c>
      <c r="AG24" s="24">
        <f t="shared" si="3"/>
        <v>0</v>
      </c>
      <c r="AH24" s="25">
        <f t="shared" si="4"/>
        <v>0</v>
      </c>
      <c r="AI24" s="26" t="str">
        <f t="shared" si="2"/>
        <v>INEFICAZ</v>
      </c>
    </row>
    <row r="25" spans="1:35" x14ac:dyDescent="0.25">
      <c r="A25" s="100"/>
      <c r="B25" s="103"/>
      <c r="C25" s="101"/>
      <c r="D25" s="102"/>
      <c r="E25" s="101"/>
      <c r="F25" s="28" t="s">
        <v>22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f t="shared" si="0"/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8">
        <f t="shared" si="1"/>
        <v>0</v>
      </c>
      <c r="AG25" s="29">
        <f t="shared" si="3"/>
        <v>0</v>
      </c>
      <c r="AH25" s="30">
        <f t="shared" si="4"/>
        <v>0</v>
      </c>
      <c r="AI25" s="31" t="str">
        <f t="shared" si="2"/>
        <v>INEFICAZ</v>
      </c>
    </row>
    <row r="26" spans="1:35" x14ac:dyDescent="0.25">
      <c r="A26" s="100"/>
      <c r="B26" s="103" t="s">
        <v>59</v>
      </c>
      <c r="C26" s="101" t="s">
        <v>33</v>
      </c>
      <c r="D26" s="104" t="s">
        <v>34</v>
      </c>
      <c r="E26" s="101" t="s">
        <v>35</v>
      </c>
      <c r="F26" s="23" t="s">
        <v>47</v>
      </c>
      <c r="G26" s="23">
        <v>1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f t="shared" si="0"/>
        <v>1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3">
        <f t="shared" si="1"/>
        <v>0</v>
      </c>
      <c r="AG26" s="24">
        <f t="shared" si="3"/>
        <v>0</v>
      </c>
      <c r="AH26" s="25">
        <f t="shared" si="4"/>
        <v>0</v>
      </c>
      <c r="AI26" s="26" t="str">
        <f t="shared" si="2"/>
        <v>INEFICAZ</v>
      </c>
    </row>
    <row r="27" spans="1:35" x14ac:dyDescent="0.25">
      <c r="A27" s="100"/>
      <c r="B27" s="103"/>
      <c r="C27" s="101"/>
      <c r="D27" s="104"/>
      <c r="E27" s="101"/>
      <c r="F27" s="28" t="s">
        <v>22</v>
      </c>
      <c r="G27" s="105">
        <v>29523.360000000001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105">
        <f t="shared" si="0"/>
        <v>29523.360000000001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8">
        <f t="shared" si="1"/>
        <v>0</v>
      </c>
      <c r="AG27" s="29">
        <f t="shared" si="3"/>
        <v>0</v>
      </c>
      <c r="AH27" s="30">
        <f t="shared" si="4"/>
        <v>0</v>
      </c>
      <c r="AI27" s="31" t="str">
        <f t="shared" si="2"/>
        <v>INEFICAZ</v>
      </c>
    </row>
    <row r="28" spans="1:35" x14ac:dyDescent="0.25">
      <c r="A28" s="100"/>
      <c r="B28" s="100"/>
      <c r="C28" s="101" t="s">
        <v>36</v>
      </c>
      <c r="D28" s="102" t="s">
        <v>37</v>
      </c>
      <c r="E28" s="101" t="s">
        <v>38</v>
      </c>
      <c r="F28" s="23" t="s">
        <v>47</v>
      </c>
      <c r="G28" s="23">
        <v>1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f t="shared" si="0"/>
        <v>1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3">
        <f t="shared" ref="AF28:AF29" si="5">SUM(T28:AE28)</f>
        <v>0</v>
      </c>
      <c r="AG28" s="24">
        <f t="shared" ref="AG28:AG29" si="6">+AH28</f>
        <v>0</v>
      </c>
      <c r="AH28" s="25">
        <f t="shared" ref="AH28:AH29" si="7">IFERROR(((AF28/S28)*100),0)</f>
        <v>0</v>
      </c>
      <c r="AI28" s="26" t="str">
        <f t="shared" si="2"/>
        <v>INEFICAZ</v>
      </c>
    </row>
    <row r="29" spans="1:35" x14ac:dyDescent="0.25">
      <c r="A29" s="100"/>
      <c r="B29" s="100"/>
      <c r="C29" s="101"/>
      <c r="D29" s="102"/>
      <c r="E29" s="101"/>
      <c r="F29" s="28" t="s">
        <v>22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f t="shared" si="0"/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8">
        <f t="shared" si="5"/>
        <v>0</v>
      </c>
      <c r="AG29" s="36">
        <f t="shared" si="6"/>
        <v>0</v>
      </c>
      <c r="AH29" s="30">
        <f t="shared" si="7"/>
        <v>0</v>
      </c>
      <c r="AI29" s="31" t="str">
        <f t="shared" si="2"/>
        <v>INEFICAZ</v>
      </c>
    </row>
    <row r="30" spans="1:35" x14ac:dyDescent="0.25">
      <c r="A30" s="1"/>
      <c r="E30" s="18" t="s">
        <v>49</v>
      </c>
      <c r="G30" s="106">
        <f>+G27+G23+G21+G19</f>
        <v>179585.41999999998</v>
      </c>
      <c r="S30" s="106">
        <f>+S27+S23+S21+S19</f>
        <v>179585.41999999998</v>
      </c>
      <c r="T30" s="17"/>
      <c r="X30" s="71" t="s">
        <v>55</v>
      </c>
      <c r="Y30" s="72"/>
      <c r="Z30" s="72"/>
      <c r="AA30" s="72"/>
      <c r="AB30" s="72"/>
      <c r="AC30" s="73"/>
      <c r="AD30" s="73"/>
      <c r="AE30" s="73"/>
      <c r="AF30" s="37">
        <f>AF17+AF19+AF21+AF23+AF25+AF27+AF29</f>
        <v>0</v>
      </c>
      <c r="AG30" s="33"/>
      <c r="AH30" s="34"/>
      <c r="AI30" s="35"/>
    </row>
    <row r="31" spans="1:35" ht="15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17"/>
    </row>
    <row r="32" spans="1:3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4" x14ac:dyDescent="0.25">
      <c r="A33" s="1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34" ht="15" customHeight="1" x14ac:dyDescent="0.25">
      <c r="A34" s="1"/>
      <c r="B34" s="1"/>
      <c r="C34" s="1"/>
      <c r="D34" s="1"/>
      <c r="E34" s="1"/>
      <c r="F34" s="1"/>
      <c r="G34" s="1"/>
      <c r="H34" s="1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34" ht="15" customHeight="1" x14ac:dyDescent="0.25">
      <c r="A35" s="1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x14ac:dyDescent="0.2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</row>
    <row r="37" spans="1:34" x14ac:dyDescent="0.25">
      <c r="B37" s="38"/>
      <c r="C37" s="55" t="s">
        <v>61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38"/>
      <c r="R37" s="38"/>
      <c r="S37" s="38"/>
      <c r="T37" s="38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1:34" x14ac:dyDescent="0.25">
      <c r="B38" s="19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5"/>
      <c r="Q38" s="38"/>
      <c r="R38" s="38"/>
      <c r="S38" s="38"/>
      <c r="T38" s="38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</row>
    <row r="39" spans="1:34" x14ac:dyDescent="0.25">
      <c r="B39" s="19"/>
      <c r="C39" s="59" t="s">
        <v>42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1"/>
      <c r="Q39" s="15"/>
      <c r="R39" s="15"/>
      <c r="S39" s="15"/>
      <c r="T39" s="38"/>
      <c r="U39" s="19"/>
      <c r="V39" s="19"/>
      <c r="W39" s="19"/>
      <c r="X39" s="19"/>
      <c r="Y39" s="19"/>
      <c r="Z39" s="62" t="s">
        <v>62</v>
      </c>
      <c r="AA39" s="62"/>
      <c r="AB39" s="62"/>
      <c r="AC39" s="62"/>
      <c r="AD39" s="62"/>
      <c r="AE39" s="62"/>
      <c r="AF39" s="39"/>
      <c r="AG39" s="19"/>
      <c r="AH39" s="19"/>
    </row>
    <row r="40" spans="1:34" x14ac:dyDescent="0.25">
      <c r="B40" s="19"/>
      <c r="C40" s="63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5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</row>
    <row r="41" spans="1:34" x14ac:dyDescent="0.25">
      <c r="B41" s="19"/>
      <c r="C41" s="57"/>
      <c r="D41" s="57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1:34" x14ac:dyDescent="0.25">
      <c r="B42" s="19"/>
      <c r="C42" s="55" t="s">
        <v>63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</row>
    <row r="43" spans="1:34" x14ac:dyDescent="0.25">
      <c r="B43" s="19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</row>
    <row r="44" spans="1:34" x14ac:dyDescent="0.25">
      <c r="B44" s="19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</row>
    <row r="45" spans="1:34" x14ac:dyDescent="0.25">
      <c r="B45" s="1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</row>
    <row r="46" spans="1:34" x14ac:dyDescent="0.25">
      <c r="B46" s="19"/>
      <c r="C46" s="19"/>
      <c r="D46" s="19"/>
      <c r="E46" s="19"/>
      <c r="F46" s="19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</row>
    <row r="47" spans="1:34" x14ac:dyDescent="0.25">
      <c r="B47" s="19"/>
      <c r="C47" s="19"/>
      <c r="D47" s="19"/>
      <c r="E47" s="19"/>
      <c r="F47" s="19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</row>
    <row r="48" spans="1:34" x14ac:dyDescent="0.25">
      <c r="B48" s="19"/>
      <c r="C48" s="19"/>
      <c r="D48" s="19"/>
      <c r="E48" s="19"/>
      <c r="F48" s="19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</row>
    <row r="49" spans="2:34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</row>
    <row r="50" spans="2:34" x14ac:dyDescent="0.25">
      <c r="B50" s="19"/>
      <c r="C50" s="55" t="s">
        <v>64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2:34" x14ac:dyDescent="0.25">
      <c r="B51" s="19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2:34" x14ac:dyDescent="0.25">
      <c r="B52" s="19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2:34" x14ac:dyDescent="0.25">
      <c r="B53" s="19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</row>
    <row r="54" spans="2:34" x14ac:dyDescent="0.25">
      <c r="B54" s="19"/>
      <c r="C54" s="57"/>
      <c r="D54" s="57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</row>
    <row r="55" spans="2:34" x14ac:dyDescent="0.25">
      <c r="B55" s="19"/>
      <c r="C55" s="55" t="s">
        <v>65</v>
      </c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2:34" x14ac:dyDescent="0.25">
      <c r="B56" s="19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</row>
    <row r="57" spans="2:34" x14ac:dyDescent="0.25">
      <c r="B57" s="19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</row>
    <row r="58" spans="2:34" x14ac:dyDescent="0.25">
      <c r="B58" s="19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2:34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</sheetData>
  <mergeCells count="88">
    <mergeCell ref="B33:H33"/>
    <mergeCell ref="I33:U33"/>
    <mergeCell ref="I34:U34"/>
    <mergeCell ref="A28:A29"/>
    <mergeCell ref="B28:B29"/>
    <mergeCell ref="C28:C29"/>
    <mergeCell ref="D28:D29"/>
    <mergeCell ref="E28:E29"/>
    <mergeCell ref="A26:A27"/>
    <mergeCell ref="B26:B27"/>
    <mergeCell ref="C26:C27"/>
    <mergeCell ref="D26:D27"/>
    <mergeCell ref="E26:E27"/>
    <mergeCell ref="A22:A23"/>
    <mergeCell ref="B22:B23"/>
    <mergeCell ref="C22:C23"/>
    <mergeCell ref="D22:D23"/>
    <mergeCell ref="E22:E23"/>
    <mergeCell ref="A24:A25"/>
    <mergeCell ref="B24:B25"/>
    <mergeCell ref="C24:C25"/>
    <mergeCell ref="D24:D25"/>
    <mergeCell ref="E24:E25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  <mergeCell ref="F14:F15"/>
    <mergeCell ref="G14:R14"/>
    <mergeCell ref="S14:S15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AG9:AI9"/>
    <mergeCell ref="H9:W9"/>
    <mergeCell ref="B10:D10"/>
    <mergeCell ref="B3:D3"/>
    <mergeCell ref="B4:D4"/>
    <mergeCell ref="B5:D5"/>
    <mergeCell ref="B6:D6"/>
    <mergeCell ref="B9:D9"/>
    <mergeCell ref="A2:AI2"/>
    <mergeCell ref="A11:S11"/>
    <mergeCell ref="X30:AE30"/>
    <mergeCell ref="C37:P37"/>
    <mergeCell ref="C38:P38"/>
    <mergeCell ref="F5:L5"/>
    <mergeCell ref="B12:S12"/>
    <mergeCell ref="C13:S13"/>
    <mergeCell ref="AG12:AG15"/>
    <mergeCell ref="AI12:AI15"/>
    <mergeCell ref="T14:AE14"/>
    <mergeCell ref="AF14:AF15"/>
    <mergeCell ref="AH14:AH15"/>
    <mergeCell ref="E9:G9"/>
    <mergeCell ref="X9:Y9"/>
    <mergeCell ref="Z9:AE9"/>
    <mergeCell ref="C39:P39"/>
    <mergeCell ref="Z39:AE39"/>
    <mergeCell ref="C40:P40"/>
    <mergeCell ref="C41:D41"/>
    <mergeCell ref="C42:P42"/>
    <mergeCell ref="C43:P43"/>
    <mergeCell ref="C44:P44"/>
    <mergeCell ref="C45:P45"/>
    <mergeCell ref="G47:AH48"/>
    <mergeCell ref="C50:P50"/>
    <mergeCell ref="C56:P56"/>
    <mergeCell ref="C57:P57"/>
    <mergeCell ref="C58:P58"/>
    <mergeCell ref="C51:P51"/>
    <mergeCell ref="C52:P52"/>
    <mergeCell ref="C53:P53"/>
    <mergeCell ref="C54:D54"/>
    <mergeCell ref="C55:P55"/>
  </mergeCells>
  <hyperlinks>
    <hyperlink ref="Z9" r:id="rId1" display="whtorresb1@yahoo.es" xr:uid="{00000000-0004-0000-0000-000001000000}"/>
    <hyperlink ref="M5" r:id="rId2" xr:uid="{3AA78725-16EE-497C-8EE7-4427C5FB1960}"/>
  </hyperlinks>
  <pageMargins left="0.75" right="0.75" top="1" bottom="1" header="0.5" footer="0.5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76EC61-0DB7-4EFB-A791-5FDF528DD487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AG16:AG30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</vt:lpstr>
      <vt:lpstr>CENTRO DE CONTROL DE CALIDAD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2023-09-14T18:57:29Z</dcterms:created>
  <dcterms:modified xsi:type="dcterms:W3CDTF">2024-08-20T15:42:26Z</dcterms:modified>
</cp:coreProperties>
</file>